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filterPrivacy="1" codeName="ThisWorkbook" autoCompressPictures="0" defaultThemeVersion="124226"/>
  <xr:revisionPtr revIDLastSave="0" documentId="13_ncr:1_{4113CDA3-8648-489A-9EC4-C239C4774EED}" xr6:coauthVersionLast="36" xr6:coauthVersionMax="36" xr10:uidLastSave="{00000000-0000-0000-0000-000000000000}"/>
  <bookViews>
    <workbookView xWindow="0" yWindow="0" windowWidth="21750" windowHeight="13200" xr2:uid="{00000000-000D-0000-FFFF-FFFF00000000}"/>
  </bookViews>
  <sheets>
    <sheet name="計画書" sheetId="5" r:id="rId1"/>
    <sheet name="Sheet2" sheetId="4" state="hidden" r:id="rId2"/>
  </sheets>
  <definedNames>
    <definedName name="_xlnm.Print_Area" localSheetId="0">計画書!$A$1:$K$90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59" i="5" l="1"/>
  <c r="D59" i="5"/>
  <c r="B59" i="5"/>
  <c r="B58" i="5" l="1"/>
  <c r="J57" i="5"/>
  <c r="B26" i="5"/>
  <c r="B27" i="5" s="1"/>
  <c r="B28" i="5" s="1"/>
  <c r="B29" i="5" s="1"/>
  <c r="D21" i="5"/>
  <c r="B47" i="5"/>
  <c r="B48" i="5" s="1"/>
  <c r="B49" i="5" s="1"/>
  <c r="B50" i="5" s="1"/>
  <c r="B51" i="5" s="1"/>
  <c r="B52" i="5" s="1"/>
  <c r="B53" i="5" s="1"/>
  <c r="B54" i="5" s="1"/>
  <c r="B34" i="5"/>
  <c r="B35" i="5" s="1"/>
  <c r="B36" i="5" s="1"/>
  <c r="B37" i="5" s="1"/>
  <c r="B38" i="5" s="1"/>
  <c r="B39" i="5" s="1"/>
  <c r="B40" i="5" s="1"/>
  <c r="B41" i="5" s="1"/>
  <c r="B42" i="5" s="1"/>
  <c r="J89" i="5"/>
  <c r="J88" i="5"/>
  <c r="J87" i="5"/>
  <c r="J85" i="5"/>
  <c r="J84" i="5"/>
  <c r="J83" i="5"/>
  <c r="J82" i="5"/>
  <c r="J81" i="5"/>
  <c r="J80" i="5"/>
  <c r="J79" i="5"/>
  <c r="J78" i="5"/>
  <c r="J76" i="5"/>
  <c r="J75" i="5"/>
  <c r="J74" i="5"/>
  <c r="J73" i="5"/>
  <c r="J72" i="5"/>
  <c r="G21" i="5"/>
  <c r="B20" i="5"/>
  <c r="B64" i="5"/>
  <c r="B21" i="5"/>
  <c r="J1" i="5"/>
  <c r="J64" i="5" s="1"/>
  <c r="J86" i="5" l="1"/>
  <c r="B55" i="5"/>
  <c r="J77" i="5"/>
  <c r="J71" i="5"/>
  <c r="J90" i="5" s="1"/>
  <c r="C5" i="5" s="1"/>
  <c r="J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000-000001000000}">
      <text>
        <r>
          <rPr>
            <sz val="9"/>
            <color indexed="81"/>
            <rFont val="ＭＳ Ｐゴシック"/>
            <family val="3"/>
            <charset val="128"/>
          </rPr>
          <t>自動計算されます</t>
        </r>
      </text>
    </comment>
    <comment ref="C12" authorId="0" shapeId="0" xr:uid="{00000000-0006-0000-0000-000002000000}">
      <text>
        <r>
          <rPr>
            <sz val="9"/>
            <color indexed="81"/>
            <rFont val="MS P ゴシック"/>
            <family val="3"/>
            <charset val="128"/>
          </rPr>
          <t>高専教員１名を
副代表者としてください。
年度毎に変更可</t>
        </r>
      </text>
    </comment>
  </commentList>
</comments>
</file>

<file path=xl/sharedStrings.xml><?xml version="1.0" encoding="utf-8"?>
<sst xmlns="http://schemas.openxmlformats.org/spreadsheetml/2006/main" count="159" uniqueCount="137">
  <si>
    <t>役職</t>
  </si>
  <si>
    <t>氏名</t>
  </si>
  <si>
    <t>消耗品費</t>
  </si>
  <si>
    <t>報告書印刷費等</t>
  </si>
  <si>
    <t>旅費</t>
    <rPh sb="0" eb="2">
      <t>リョヒ</t>
    </rPh>
    <phoneticPr fontId="1"/>
  </si>
  <si>
    <t>単価</t>
    <rPh sb="0" eb="2">
      <t>タンカ</t>
    </rPh>
    <phoneticPr fontId="1"/>
  </si>
  <si>
    <t>内　容</t>
    <phoneticPr fontId="1"/>
  </si>
  <si>
    <t>合　計</t>
    <rPh sb="0" eb="1">
      <t>ゴウ</t>
    </rPh>
    <rPh sb="2" eb="3">
      <t>ケイ</t>
    </rPh>
    <phoneticPr fontId="1"/>
  </si>
  <si>
    <t>員数</t>
    <phoneticPr fontId="1"/>
  </si>
  <si>
    <t>執行予定時期</t>
    <phoneticPr fontId="1"/>
  </si>
  <si>
    <t>金額（千円）</t>
    <rPh sb="3" eb="5">
      <t>センエン</t>
    </rPh>
    <phoneticPr fontId="1"/>
  </si>
  <si>
    <t>参画学生氏名</t>
    <phoneticPr fontId="1"/>
  </si>
  <si>
    <t>学　年</t>
    <phoneticPr fontId="1"/>
  </si>
  <si>
    <t>所属高専等</t>
    <rPh sb="2" eb="4">
      <t>コウセン</t>
    </rPh>
    <rPh sb="4" eb="5">
      <t>トウ</t>
    </rPh>
    <phoneticPr fontId="1"/>
  </si>
  <si>
    <t>共同研究課題名</t>
    <phoneticPr fontId="1"/>
  </si>
  <si>
    <t>申請総額(千円)</t>
  </si>
  <si>
    <t>e-mail</t>
  </si>
  <si>
    <t>電話番号</t>
  </si>
  <si>
    <t>所属系等</t>
    <rPh sb="2" eb="3">
      <t>ケイ</t>
    </rPh>
    <rPh sb="3" eb="4">
      <t>ナド</t>
    </rPh>
    <phoneticPr fontId="1"/>
  </si>
  <si>
    <t>職名</t>
    <rPh sb="0" eb="2">
      <t>ショクメイ</t>
    </rPh>
    <phoneticPr fontId="1"/>
  </si>
  <si>
    <t>氏名</t>
    <rPh sb="0" eb="2">
      <t>シメイ</t>
    </rPh>
    <phoneticPr fontId="1"/>
  </si>
  <si>
    <t>所属</t>
    <rPh sb="0" eb="2">
      <t>ショゾク</t>
    </rPh>
    <phoneticPr fontId="1"/>
  </si>
  <si>
    <t>※整理番号</t>
    <rPh sb="1" eb="3">
      <t>セイリ</t>
    </rPh>
    <rPh sb="3" eb="5">
      <t>バンゴウ</t>
    </rPh>
    <phoneticPr fontId="1"/>
  </si>
  <si>
    <t xml:space="preserve">予
算
申
請
内
訳
</t>
    <rPh sb="0" eb="1">
      <t>ヨ</t>
    </rPh>
    <rPh sb="2" eb="3">
      <t>ソン</t>
    </rPh>
    <rPh sb="4" eb="5">
      <t>シン</t>
    </rPh>
    <phoneticPr fontId="1"/>
  </si>
  <si>
    <t>出願検討中</t>
    <rPh sb="0" eb="2">
      <t>シュツガン</t>
    </rPh>
    <rPh sb="2" eb="4">
      <t>ケントウ</t>
    </rPh>
    <rPh sb="4" eb="5">
      <t>チュウ</t>
    </rPh>
    <phoneticPr fontId="1"/>
  </si>
  <si>
    <t>本科３年</t>
    <rPh sb="0" eb="2">
      <t>ホンカ</t>
    </rPh>
    <rPh sb="3" eb="4">
      <t>ネン</t>
    </rPh>
    <phoneticPr fontId="1"/>
  </si>
  <si>
    <t>学校コード</t>
  </si>
  <si>
    <t>学校名</t>
  </si>
  <si>
    <t>出願中</t>
    <rPh sb="0" eb="3">
      <t>シュツガンチュウ</t>
    </rPh>
    <phoneticPr fontId="1"/>
  </si>
  <si>
    <t>本科４年</t>
    <rPh sb="0" eb="2">
      <t>ホンカ</t>
    </rPh>
    <rPh sb="3" eb="4">
      <t>ネン</t>
    </rPh>
    <phoneticPr fontId="1"/>
  </si>
  <si>
    <t>旭川工業高等専門学校</t>
  </si>
  <si>
    <t>専攻科へ進学予定</t>
    <rPh sb="0" eb="3">
      <t>センコウカ</t>
    </rPh>
    <rPh sb="4" eb="6">
      <t>シンガク</t>
    </rPh>
    <rPh sb="6" eb="8">
      <t>ヨテイ</t>
    </rPh>
    <phoneticPr fontId="1"/>
  </si>
  <si>
    <t>本科５年</t>
    <rPh sb="0" eb="2">
      <t>ホンカ</t>
    </rPh>
    <rPh sb="3" eb="4">
      <t>ネン</t>
    </rPh>
    <phoneticPr fontId="1"/>
  </si>
  <si>
    <t>函館工業高等専門学校</t>
  </si>
  <si>
    <t>就職予定</t>
    <rPh sb="0" eb="2">
      <t>シュウショク</t>
    </rPh>
    <rPh sb="2" eb="4">
      <t>ヨテイ</t>
    </rPh>
    <phoneticPr fontId="1"/>
  </si>
  <si>
    <t>専攻科１年</t>
    <rPh sb="0" eb="3">
      <t>センコウカ</t>
    </rPh>
    <rPh sb="4" eb="5">
      <t>ネン</t>
    </rPh>
    <phoneticPr fontId="1"/>
  </si>
  <si>
    <t>苫小牧工業高等専門学校</t>
  </si>
  <si>
    <t>他大学へ進学予定</t>
    <rPh sb="0" eb="1">
      <t>タ</t>
    </rPh>
    <rPh sb="1" eb="3">
      <t>ダイガク</t>
    </rPh>
    <rPh sb="4" eb="6">
      <t>シンガク</t>
    </rPh>
    <rPh sb="6" eb="8">
      <t>ヨテイ</t>
    </rPh>
    <phoneticPr fontId="1"/>
  </si>
  <si>
    <t>専攻科２年</t>
    <rPh sb="0" eb="3">
      <t>センコウカ</t>
    </rPh>
    <rPh sb="4" eb="5">
      <t>ネン</t>
    </rPh>
    <phoneticPr fontId="1"/>
  </si>
  <si>
    <t>釧路工業高等専門学校</t>
  </si>
  <si>
    <t>不明</t>
    <rPh sb="0" eb="2">
      <t>フメイ</t>
    </rPh>
    <phoneticPr fontId="1"/>
  </si>
  <si>
    <t>研究生</t>
    <rPh sb="0" eb="3">
      <t>ケンキュウセイ</t>
    </rPh>
    <phoneticPr fontId="1"/>
  </si>
  <si>
    <t>八戸工業高等専門学校</t>
  </si>
  <si>
    <t>その他</t>
    <rPh sb="2" eb="3">
      <t>タ</t>
    </rPh>
    <phoneticPr fontId="1"/>
  </si>
  <si>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</si>
  <si>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</si>
  <si>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</si>
  <si>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</si>
  <si>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</si>
  <si>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</si>
  <si>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</si>
  <si>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</si>
  <si>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</si>
  <si>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</si>
  <si>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</si>
  <si>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</si>
  <si>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</si>
  <si>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</si>
  <si>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</si>
  <si>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</si>
  <si>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</si>
  <si>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</si>
  <si>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</si>
  <si>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</si>
  <si>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</si>
  <si>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</si>
  <si>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</si>
  <si>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</si>
  <si>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</si>
  <si>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</si>
  <si>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</si>
  <si>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</si>
  <si>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</si>
  <si>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</si>
  <si>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</si>
  <si>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</si>
  <si>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</si>
  <si>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</si>
  <si>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</si>
  <si>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</si>
  <si>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</si>
  <si>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</si>
  <si>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</si>
  <si>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</si>
  <si>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</si>
  <si>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</si>
  <si>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</si>
  <si>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</si>
  <si>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</si>
  <si>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</si>
  <si>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東京都立産業技術高等専門学校</t>
  </si>
  <si>
    <t>大阪府立大学工業高等専門学校</t>
  </si>
  <si>
    <t>神戸市立工業高等専門学校</t>
  </si>
  <si>
    <t>サレジオ工業高等専門学校</t>
  </si>
  <si>
    <t>金沢工業高等専門学校</t>
  </si>
  <si>
    <t>近畿大学工業高等専門学校</t>
  </si>
  <si>
    <t>はい</t>
    <phoneticPr fontId="1"/>
  </si>
  <si>
    <t>いいえ　　</t>
  </si>
  <si>
    <t>□</t>
    <phoneticPr fontId="1"/>
  </si>
  <si>
    <t>　（どちらかを☑してください。）</t>
    <phoneticPr fontId="1"/>
  </si>
  <si>
    <t>TUT教職員</t>
    <rPh sb="3" eb="6">
      <t>キョウショクイン</t>
    </rPh>
    <phoneticPr fontId="1"/>
  </si>
  <si>
    <t>高専教職員</t>
    <rPh sb="0" eb="2">
      <t>コウセン</t>
    </rPh>
    <rPh sb="2" eb="5">
      <t>キョウショクイン</t>
    </rPh>
    <phoneticPr fontId="1"/>
  </si>
  <si>
    <t>高専学生</t>
    <rPh sb="0" eb="2">
      <t>コウセン</t>
    </rPh>
    <rPh sb="2" eb="4">
      <t>ガクセイ</t>
    </rPh>
    <phoneticPr fontId="1"/>
  </si>
  <si>
    <t>申請分野</t>
    <rPh sb="0" eb="4">
      <t>シンセイブンヤ</t>
    </rPh>
    <phoneticPr fontId="1"/>
  </si>
  <si>
    <t>プロジェクトの特色・意義及び期待される効果等</t>
    <phoneticPr fontId="1"/>
  </si>
  <si>
    <t>実施計画
(研究実施場所，派遣計画を含む）</t>
    <phoneticPr fontId="1"/>
  </si>
  <si>
    <t>1. スタートアップ支援</t>
    <phoneticPr fontId="1"/>
  </si>
  <si>
    <t>2. 研究推進プロジェクト（ステージ１）</t>
    <phoneticPr fontId="1"/>
  </si>
  <si>
    <t>3. 企業連携研究推進プロジェクト（ステージ２）</t>
    <phoneticPr fontId="1"/>
  </si>
  <si>
    <t>4. 国際共同研究支援</t>
    <phoneticPr fontId="1"/>
  </si>
  <si>
    <t>5. イノベーション教育支援</t>
    <phoneticPr fontId="1"/>
  </si>
  <si>
    <t>申請代表者</t>
    <rPh sb="0" eb="2">
      <t>シンセイ</t>
    </rPh>
    <rPh sb="2" eb="5">
      <t>ダイヒョウシャ</t>
    </rPh>
    <phoneticPr fontId="1"/>
  </si>
  <si>
    <t>豊橋技術科学大学教職員　</t>
    <rPh sb="0" eb="2">
      <t>トヨハシ</t>
    </rPh>
    <rPh sb="2" eb="4">
      <t>ギジュツ</t>
    </rPh>
    <rPh sb="4" eb="6">
      <t>カガク</t>
    </rPh>
    <rPh sb="6" eb="8">
      <t>ダイガク</t>
    </rPh>
    <rPh sb="8" eb="11">
      <t>キョウショクイン</t>
    </rPh>
    <phoneticPr fontId="1"/>
  </si>
  <si>
    <t>　　</t>
    <phoneticPr fontId="1"/>
  </si>
  <si>
    <t>過去に採択された高専連携教育研究プロジェクトを契機としていますか？　　　</t>
    <phoneticPr fontId="1"/>
  </si>
  <si>
    <t>※ プロジェクト支援期間後の研究会活動資金申請計画などについても記入すること。</t>
    <rPh sb="8" eb="10">
      <t>シエン</t>
    </rPh>
    <rPh sb="10" eb="12">
      <t>キカン</t>
    </rPh>
    <rPh sb="12" eb="13">
      <t>ゴ</t>
    </rPh>
    <rPh sb="14" eb="17">
      <t>ケンキュウカイ</t>
    </rPh>
    <rPh sb="17" eb="19">
      <t>カツドウ</t>
    </rPh>
    <rPh sb="32" eb="38">
      <t>キン</t>
    </rPh>
    <phoneticPr fontId="1"/>
  </si>
  <si>
    <t>設置する研究会の研究分野と、国内外の研究動向に於ける位置づけ</t>
    <rPh sb="0" eb="2">
      <t>セッチ</t>
    </rPh>
    <rPh sb="4" eb="7">
      <t>ケンキュウカイ</t>
    </rPh>
    <rPh sb="8" eb="10">
      <t>ケンキュウ</t>
    </rPh>
    <rPh sb="10" eb="12">
      <t>ブンヤ</t>
    </rPh>
    <rPh sb="14" eb="17">
      <t>コクナイガイ</t>
    </rPh>
    <rPh sb="18" eb="20">
      <t>ケンキュウ</t>
    </rPh>
    <rPh sb="20" eb="22">
      <t>ドウコウ</t>
    </rPh>
    <rPh sb="23" eb="24">
      <t>オ</t>
    </rPh>
    <rPh sb="26" eb="28">
      <t>イチ</t>
    </rPh>
    <phoneticPr fontId="1"/>
  </si>
  <si>
    <t>研究会設置の目的</t>
    <rPh sb="0" eb="3">
      <t>ケンキュウカイ</t>
    </rPh>
    <rPh sb="3" eb="5">
      <t>セッチ</t>
    </rPh>
    <rPh sb="6" eb="8">
      <t>モクテキ</t>
    </rPh>
    <phoneticPr fontId="1"/>
  </si>
  <si>
    <t>担当</t>
    <rPh sb="0" eb="2">
      <t>タントウ</t>
    </rPh>
    <phoneticPr fontId="1"/>
  </si>
  <si>
    <t>※高専生は、初年度参加者のみを記入して下さい。二年目以降は、活動計画書にて参加者更新願います。</t>
    <rPh sb="1" eb="4">
      <t>コウセンセイ</t>
    </rPh>
    <rPh sb="6" eb="9">
      <t>ショネンド</t>
    </rPh>
    <rPh sb="9" eb="12">
      <t>サンカシャ</t>
    </rPh>
    <rPh sb="15" eb="17">
      <t>キニュウ</t>
    </rPh>
    <rPh sb="19" eb="20">
      <t>クダ</t>
    </rPh>
    <rPh sb="23" eb="24">
      <t>2</t>
    </rPh>
    <rPh sb="24" eb="26">
      <t>ネンメ</t>
    </rPh>
    <rPh sb="26" eb="28">
      <t>イコウ</t>
    </rPh>
    <rPh sb="30" eb="32">
      <t>カツドウ</t>
    </rPh>
    <rPh sb="32" eb="35">
      <t>ケイカクショ</t>
    </rPh>
    <rPh sb="37" eb="40">
      <t>サンカシャ</t>
    </rPh>
    <rPh sb="40" eb="42">
      <t>コウシン</t>
    </rPh>
    <rPh sb="42" eb="43">
      <t>ネガ</t>
    </rPh>
    <phoneticPr fontId="1"/>
  </si>
  <si>
    <t>研究連携ネットワーク名</t>
    <rPh sb="2" eb="4">
      <t>レンケイ</t>
    </rPh>
    <rPh sb="10" eb="11">
      <t>メイ</t>
    </rPh>
    <phoneticPr fontId="1"/>
  </si>
  <si>
    <t>活動計画の概要</t>
    <rPh sb="0" eb="2">
      <t>カツドウ</t>
    </rPh>
    <rPh sb="2" eb="4">
      <t>ケイカク</t>
    </rPh>
    <phoneticPr fontId="1"/>
  </si>
  <si>
    <t>研究連携ネットワーク構築支援</t>
    <phoneticPr fontId="1"/>
  </si>
  <si>
    <t>過去に採択された当該プロジェクトの状況
（直近２つまで）</t>
    <rPh sb="8" eb="10">
      <t>トウガイ</t>
    </rPh>
    <phoneticPr fontId="1"/>
  </si>
  <si>
    <t>※ 研究グループ活動の場合は，活動実績を記入すること。
採択年度：
テーマ名：
共同研究体制の構築状況：
（例えば，大学への訪問，学生の派遣実績など）
プロジェクト報告会参加状況：
研究成果（論文）等発表状況：</t>
    <rPh sb="98" eb="100">
      <t>ロンブンハッピョウ</t>
    </rPh>
    <phoneticPr fontId="1"/>
  </si>
  <si>
    <t>支援期間終了後の計画等</t>
    <rPh sb="0" eb="2">
      <t>シエン</t>
    </rPh>
    <rPh sb="2" eb="4">
      <t>キカン</t>
    </rPh>
    <rPh sb="4" eb="7">
      <t>シュウリョウゴ</t>
    </rPh>
    <phoneticPr fontId="1"/>
  </si>
  <si>
    <t>所属学科等</t>
    <rPh sb="0" eb="2">
      <t>ショゾク</t>
    </rPh>
    <rPh sb="2" eb="4">
      <t>ガッカ</t>
    </rPh>
    <rPh sb="4" eb="5">
      <t>トウ</t>
    </rPh>
    <phoneticPr fontId="1"/>
  </si>
  <si>
    <t>000000</t>
    <phoneticPr fontId="1"/>
  </si>
  <si>
    <t>豊橋技術科学大学</t>
    <rPh sb="0" eb="2">
      <t>トヨハシ</t>
    </rPh>
    <rPh sb="2" eb="4">
      <t>ギジュツ</t>
    </rPh>
    <rPh sb="4" eb="6">
      <t>カガク</t>
    </rPh>
    <rPh sb="6" eb="8">
      <t>ダイガク</t>
    </rPh>
    <phoneticPr fontId="1"/>
  </si>
  <si>
    <t>副代表者</t>
    <rPh sb="0" eb="1">
      <t>フク</t>
    </rPh>
    <rPh sb="1" eb="4">
      <t>ダイヒョウシャ</t>
    </rPh>
    <phoneticPr fontId="1"/>
  </si>
  <si>
    <r>
      <t xml:space="preserve">参画メンバー
</t>
    </r>
    <r>
      <rPr>
        <sz val="8"/>
        <color rgb="FFFF0000"/>
        <rFont val="BIZ UDゴシック"/>
        <family val="3"/>
        <charset val="128"/>
      </rPr>
      <t>※代表、副代表、企画幹事など、担当内容が分かるように記載して下さい。</t>
    </r>
    <rPh sb="0" eb="2">
      <t>サンカク</t>
    </rPh>
    <rPh sb="8" eb="10">
      <t>ダイヒョウ</t>
    </rPh>
    <rPh sb="11" eb="14">
      <t>フクダイヒョウ</t>
    </rPh>
    <rPh sb="15" eb="17">
      <t>キカク</t>
    </rPh>
    <rPh sb="17" eb="19">
      <t>カンジ</t>
    </rPh>
    <rPh sb="22" eb="24">
      <t>タントウ</t>
    </rPh>
    <rPh sb="24" eb="26">
      <t>ナイヨウ</t>
    </rPh>
    <rPh sb="27" eb="28">
      <t>ワ</t>
    </rPh>
    <rPh sb="33" eb="35">
      <t>キサイ</t>
    </rPh>
    <rPh sb="37" eb="38">
      <t>クダ</t>
    </rPh>
    <phoneticPr fontId="1"/>
  </si>
  <si>
    <r>
      <t xml:space="preserve">研究会参画者リスト(学生を含む)及び担当分野
</t>
    </r>
    <r>
      <rPr>
        <sz val="8"/>
        <rFont val="BIZ UDゴシック"/>
        <family val="3"/>
        <charset val="128"/>
      </rPr>
      <t>※不足する場合は適宜追加して下さい</t>
    </r>
    <rPh sb="0" eb="3">
      <t>ケンキュウカイ</t>
    </rPh>
    <rPh sb="3" eb="6">
      <t>サンカクシャ</t>
    </rPh>
    <rPh sb="18" eb="20">
      <t>タントウ</t>
    </rPh>
    <rPh sb="20" eb="22">
      <t>ブンヤ</t>
    </rPh>
    <rPh sb="24" eb="26">
      <t>フソク</t>
    </rPh>
    <rPh sb="28" eb="30">
      <t>バアイ</t>
    </rPh>
    <rPh sb="31" eb="33">
      <t>テキギ</t>
    </rPh>
    <rPh sb="33" eb="35">
      <t>ツイカ</t>
    </rPh>
    <rPh sb="37" eb="38">
      <t>クダ</t>
    </rPh>
    <phoneticPr fontId="1"/>
  </si>
  <si>
    <r>
      <rPr>
        <sz val="8"/>
        <color rgb="FFFF0000"/>
        <rFont val="BIZ UDゴシック"/>
        <family val="3"/>
        <charset val="128"/>
      </rPr>
      <t>※設置する研究会における活動の概要を書いて下さい。</t>
    </r>
    <r>
      <rPr>
        <sz val="10"/>
        <rFont val="BIZ UDゴシック"/>
        <family val="3"/>
        <charset val="128"/>
      </rPr>
      <t xml:space="preserve">
</t>
    </r>
    <rPh sb="1" eb="3">
      <t>セッチ</t>
    </rPh>
    <rPh sb="5" eb="8">
      <t>ケンキュウカイ</t>
    </rPh>
    <rPh sb="12" eb="14">
      <t>カツドウ</t>
    </rPh>
    <rPh sb="15" eb="17">
      <t>ガイヨウ</t>
    </rPh>
    <rPh sb="18" eb="19">
      <t>カ</t>
    </rPh>
    <rPh sb="21" eb="22">
      <t>クダ</t>
    </rPh>
    <phoneticPr fontId="1"/>
  </si>
  <si>
    <t>２０２１年度　研究連携ネットワーク構築支援プロジェクト計画書</t>
    <phoneticPr fontId="1"/>
  </si>
  <si>
    <t>高専名</t>
    <rPh sb="0" eb="2">
      <t>コウセン</t>
    </rPh>
    <rPh sb="2" eb="3">
      <t>メイ</t>
    </rPh>
    <phoneticPr fontId="1"/>
  </si>
  <si>
    <t>機関名</t>
    <rPh sb="0" eb="2">
      <t>キカン</t>
    </rPh>
    <rPh sb="2" eb="3">
      <t>メイ</t>
    </rPh>
    <phoneticPr fontId="1"/>
  </si>
  <si>
    <r>
      <rPr>
        <sz val="8"/>
        <color rgb="FFFF0000"/>
        <rFont val="BIZ UDゴシック"/>
        <family val="3"/>
        <charset val="128"/>
      </rPr>
      <t>※年度ごとに、研究会等の開催計画、派遣計画を書いて下さい。</t>
    </r>
    <r>
      <rPr>
        <sz val="10"/>
        <rFont val="BIZ UDゴシック"/>
        <family val="3"/>
        <charset val="128"/>
      </rPr>
      <t xml:space="preserve">
</t>
    </r>
    <r>
      <rPr>
        <sz val="11"/>
        <rFont val="BIZ UDゴシック"/>
        <family val="3"/>
        <charset val="128"/>
      </rPr>
      <t>2021年度
2022年度
2023年度</t>
    </r>
    <rPh sb="1" eb="3">
      <t>ネンド</t>
    </rPh>
    <rPh sb="7" eb="9">
      <t>ケンキュウ</t>
    </rPh>
    <rPh sb="9" eb="11">
      <t>カイトウ</t>
    </rPh>
    <rPh sb="12" eb="14">
      <t>カイサイ</t>
    </rPh>
    <rPh sb="14" eb="16">
      <t>ケイカク</t>
    </rPh>
    <rPh sb="17" eb="19">
      <t>ハケン</t>
    </rPh>
    <rPh sb="19" eb="21">
      <t>ケイカク</t>
    </rPh>
    <rPh sb="22" eb="23">
      <t>カ</t>
    </rPh>
    <rPh sb="25" eb="26">
      <t>クダ</t>
    </rPh>
    <rPh sb="34" eb="36">
      <t>ネンド</t>
    </rPh>
    <rPh sb="45" eb="47">
      <t>ネンド</t>
    </rPh>
    <rPh sb="56" eb="5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</si>
</sst>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千円&quot;;[Red]\-#,##0\ &quot;千円&quot;"/>
    <numFmt numFmtId="177" formatCode="#,##0\ &quot;名&quot;;[Red]\-#,##0\ &quot;名&quot;"/>
    <numFmt numFmtId="178" formatCode="0_);[Red]\(0\)"/>
  </numFmts>
  <fonts count="20">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u/>
      <sz val="11"/>
      <color theme="11"/>
      <name val="ＭＳ Ｐゴシック"/>
      <family val="2"/>
      <scheme val="minor"/>
    </font>
    <font>
      <sz val="9"/>
      <color theme="1"/>
      <name val="ＭＳ Ｐゴシック"/>
      <family val="2"/>
      <scheme val="minor"/>
    </font>
    <font>
      <sz val="11"/>
      <color theme="1"/>
      <name val="ＭＳ Ｐゴシック"/>
      <family val="2"/>
      <scheme val="minor"/>
    </font>
    <font>
      <sz val="9"/>
      <color indexed="81"/>
      <name val="ＭＳ Ｐゴシック"/>
      <family val="3"/>
      <charset val="128"/>
    </font>
    <font>
      <sz val="9"/>
      <color indexed="81"/>
      <name val="MS P ゴシック"/>
      <family val="3"/>
      <charset val="128"/>
    </font>
    <font>
      <sz val="11"/>
      <name val="BIZ UDゴシック"/>
      <family val="3"/>
      <charset val="128"/>
    </font>
    <font>
      <sz val="10"/>
      <name val="BIZ UDゴシック"/>
      <family val="3"/>
      <charset val="128"/>
    </font>
    <font>
      <sz val="12"/>
      <color rgb="FF0070C0"/>
      <name val="BIZ UDゴシック"/>
      <family val="3"/>
      <charset val="128"/>
    </font>
    <font>
      <sz val="9"/>
      <name val="BIZ UDゴシック"/>
      <family val="3"/>
      <charset val="128"/>
    </font>
    <font>
      <sz val="8"/>
      <name val="BIZ UDゴシック"/>
      <family val="3"/>
      <charset val="128"/>
    </font>
    <font>
      <sz val="11"/>
      <color rgb="FF0070C0"/>
      <name val="BIZ UDゴシック"/>
      <family val="3"/>
      <charset val="128"/>
    </font>
    <font>
      <b/>
      <sz val="12"/>
      <color rgb="FF0070C0"/>
      <name val="BIZ UDゴシック"/>
      <family val="3"/>
      <charset val="128"/>
    </font>
    <font>
      <sz val="9"/>
      <color rgb="FF0070C0"/>
      <name val="BIZ UDゴシック"/>
      <family val="3"/>
      <charset val="128"/>
    </font>
    <font>
      <b/>
      <sz val="9"/>
      <color rgb="FF0070C0"/>
      <name val="BIZ UDゴシック"/>
      <family val="3"/>
      <charset val="128"/>
    </font>
    <font>
      <sz val="8"/>
      <color rgb="FFFF0000"/>
      <name val="BIZ UDゴシック"/>
      <family val="3"/>
      <charset val="128"/>
    </font>
    <font>
      <b/>
      <sz val="10"/>
      <name val="BIZ UDゴシック"/>
      <family val="3"/>
      <charset val="128"/>
    </font>
    <font>
      <b/>
      <sz val="10"/>
      <color rgb="FFFF0000"/>
      <name val="BIZ UDゴシック"/>
      <family val="3"/>
      <charset val="128"/>
    </font>
  </fonts>
  <fills count="2">
    <fill>
      <patternFill patternType="none"/>
    </fill>
    <fill>
      <patternFill patternType="gray125"/>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dotted">
        <color auto="1"/>
      </top>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dotted">
        <color auto="1"/>
      </left>
      <right style="thin">
        <color auto="1"/>
      </right>
      <top/>
      <bottom style="dotted">
        <color auto="1"/>
      </bottom>
      <diagonal/>
    </border>
    <border>
      <left style="dotted">
        <color auto="1"/>
      </left>
      <right style="dotted">
        <color auto="1"/>
      </right>
      <top/>
      <bottom style="dotted">
        <color auto="1"/>
      </bottom>
      <diagonal/>
    </border>
    <border>
      <left/>
      <right style="hair">
        <color auto="1"/>
      </right>
      <top style="thin">
        <color auto="1"/>
      </top>
      <bottom/>
      <diagonal/>
    </border>
    <border>
      <left/>
      <right style="dotted">
        <color auto="1"/>
      </right>
      <top style="dotted">
        <color auto="1"/>
      </top>
      <bottom/>
      <diagonal/>
    </border>
    <border>
      <left/>
      <right style="dotted">
        <color auto="1"/>
      </right>
      <top/>
      <bottom/>
      <diagonal/>
    </border>
    <border>
      <left/>
      <right style="dotted">
        <color auto="1"/>
      </right>
      <top/>
      <bottom style="thin">
        <color auto="1"/>
      </bottom>
      <diagonal/>
    </border>
    <border>
      <left style="dotted">
        <color auto="1"/>
      </left>
      <right/>
      <top/>
      <bottom style="thin">
        <color indexed="64"/>
      </bottom>
      <diagonal/>
    </border>
  </borders>
  <cellStyleXfs count="3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5" fillId="0" borderId="0" applyFont="0" applyFill="0" applyBorder="0" applyAlignment="0" applyProtection="0">
      <alignment vertical="center"/>
    </xf>
  </cellStyleXfs>
  <cellXfs count="131">
    <xf numFmtId="0" fontId="0" fillId="0" borderId="0" xfId="0"/>
    <xf numFmtId="0" fontId="4" fillId="0" borderId="0" xfId="0" applyFont="1" applyAlignment="1">
      <alignment vertical="center"/>
    </xf>
    <xf numFmtId="178" fontId="4" fillId="0" borderId="0" xfId="0" quotePrefix="1" applyNumberFormat="1" applyFont="1" applyAlignment="1">
      <alignment vertical="center"/>
    </xf>
    <xf numFmtId="0" fontId="9" fillId="0" borderId="5" xfId="0" applyFont="1" applyFill="1" applyBorder="1" applyAlignment="1">
      <alignment horizontal="right" vertical="center"/>
    </xf>
    <xf numFmtId="0" fontId="8" fillId="0" borderId="0" xfId="0" applyFont="1" applyFill="1" applyAlignment="1">
      <alignment vertical="center"/>
    </xf>
    <xf numFmtId="0" fontId="9" fillId="0" borderId="1" xfId="0" applyFont="1" applyFill="1" applyBorder="1" applyAlignment="1">
      <alignment vertical="center" shrinkToFit="1"/>
    </xf>
    <xf numFmtId="0" fontId="9" fillId="0" borderId="3" xfId="0" applyFont="1" applyFill="1" applyBorder="1" applyAlignment="1">
      <alignment vertical="center" shrinkToFit="1"/>
    </xf>
    <xf numFmtId="0" fontId="9" fillId="0" borderId="14" xfId="0" applyFont="1" applyFill="1" applyBorder="1" applyAlignment="1">
      <alignment vertical="center" wrapText="1" shrinkToFit="1"/>
    </xf>
    <xf numFmtId="0" fontId="9" fillId="0" borderId="11" xfId="0" applyFont="1" applyFill="1" applyBorder="1" applyAlignment="1">
      <alignment vertical="center" shrinkToFit="1"/>
    </xf>
    <xf numFmtId="0" fontId="9" fillId="0" borderId="13" xfId="0" applyFont="1" applyFill="1" applyBorder="1" applyAlignment="1">
      <alignment vertical="center" shrinkToFit="1"/>
    </xf>
    <xf numFmtId="0" fontId="9" fillId="0" borderId="9" xfId="0" applyFont="1" applyFill="1" applyBorder="1" applyAlignment="1">
      <alignment vertical="center" shrinkToFit="1"/>
    </xf>
    <xf numFmtId="0" fontId="12" fillId="0" borderId="14" xfId="0" applyFont="1" applyFill="1" applyBorder="1" applyAlignment="1">
      <alignment vertical="center" shrinkToFit="1"/>
    </xf>
    <xf numFmtId="0" fontId="9" fillId="0" borderId="14" xfId="0" applyFont="1" applyFill="1" applyBorder="1" applyAlignment="1">
      <alignment vertical="center" shrinkToFit="1"/>
    </xf>
    <xf numFmtId="0" fontId="9" fillId="0" borderId="4" xfId="0" applyFont="1" applyFill="1" applyBorder="1" applyAlignment="1">
      <alignment vertical="center" shrinkToFit="1"/>
    </xf>
    <xf numFmtId="0" fontId="9" fillId="0" borderId="6" xfId="0" applyFont="1" applyFill="1" applyBorder="1" applyAlignment="1">
      <alignment vertical="center" shrinkToFit="1"/>
    </xf>
    <xf numFmtId="0" fontId="8" fillId="0" borderId="19" xfId="0" applyFont="1" applyFill="1" applyBorder="1" applyAlignment="1">
      <alignment vertical="center" wrapText="1"/>
    </xf>
    <xf numFmtId="0" fontId="8" fillId="0" borderId="4"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vertical="center" shrinkToFit="1"/>
    </xf>
    <xf numFmtId="0" fontId="15" fillId="0" borderId="0" xfId="0" applyFont="1" applyFill="1" applyBorder="1" applyAlignment="1">
      <alignment vertical="center" shrinkToFit="1"/>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shrinkToFit="1"/>
    </xf>
    <xf numFmtId="0" fontId="9" fillId="0" borderId="0" xfId="0" applyFont="1" applyFill="1" applyBorder="1" applyAlignment="1">
      <alignment vertical="center" shrinkToFit="1"/>
    </xf>
    <xf numFmtId="0" fontId="9" fillId="0" borderId="23" xfId="0" applyFont="1" applyFill="1" applyBorder="1" applyAlignment="1">
      <alignment horizontal="center" vertical="center" shrinkToFit="1"/>
    </xf>
    <xf numFmtId="0" fontId="9" fillId="0" borderId="25" xfId="0" applyFont="1" applyFill="1" applyBorder="1" applyAlignment="1">
      <alignment horizontal="center" vertical="center"/>
    </xf>
    <xf numFmtId="0" fontId="9" fillId="0" borderId="0" xfId="0" applyFont="1" applyFill="1" applyBorder="1" applyAlignment="1">
      <alignment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5" xfId="0" applyFont="1" applyFill="1" applyBorder="1" applyAlignment="1">
      <alignment vertical="center"/>
    </xf>
    <xf numFmtId="0" fontId="9" fillId="0" borderId="16" xfId="0" applyFont="1" applyFill="1" applyBorder="1" applyAlignment="1">
      <alignment vertical="center" shrinkToFit="1"/>
    </xf>
    <xf numFmtId="0" fontId="9" fillId="0" borderId="16"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19" xfId="0" applyFont="1" applyFill="1" applyBorder="1" applyAlignment="1">
      <alignment horizontal="center" vertical="center" wrapText="1"/>
    </xf>
    <xf numFmtId="0" fontId="11" fillId="0" borderId="0" xfId="0" applyFont="1" applyFill="1" applyAlignment="1">
      <alignment vertical="center"/>
    </xf>
    <xf numFmtId="0" fontId="10" fillId="0" borderId="0" xfId="0" applyFont="1" applyFill="1" applyBorder="1" applyAlignment="1">
      <alignment horizontal="center" vertical="center" shrinkToFit="1"/>
    </xf>
    <xf numFmtId="0" fontId="9" fillId="0" borderId="14" xfId="0" applyFont="1" applyFill="1" applyBorder="1" applyAlignment="1">
      <alignment vertical="center"/>
    </xf>
    <xf numFmtId="0" fontId="8" fillId="0" borderId="0" xfId="0" applyFont="1" applyFill="1" applyBorder="1" applyAlignment="1">
      <alignment horizontal="center" vertical="center"/>
    </xf>
    <xf numFmtId="0" fontId="9" fillId="0" borderId="11" xfId="0" applyFont="1" applyFill="1" applyBorder="1" applyAlignment="1">
      <alignment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9" fillId="0" borderId="2" xfId="0" applyFont="1" applyFill="1" applyBorder="1" applyAlignment="1">
      <alignment horizontal="center" vertical="center" shrinkToFit="1"/>
    </xf>
    <xf numFmtId="0" fontId="9" fillId="0" borderId="1" xfId="0" applyFont="1" applyFill="1" applyBorder="1" applyAlignment="1">
      <alignment vertical="center"/>
    </xf>
    <xf numFmtId="0" fontId="1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8" xfId="0" applyFont="1" applyFill="1" applyBorder="1" applyAlignment="1">
      <alignment vertical="center"/>
    </xf>
    <xf numFmtId="0" fontId="9" fillId="0" borderId="14"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14" fillId="0" borderId="0" xfId="0" applyFont="1" applyFill="1" applyBorder="1" applyAlignment="1">
      <alignment horizontal="left" vertical="center" shrinkToFit="1"/>
    </xf>
    <xf numFmtId="0" fontId="15" fillId="0" borderId="0" xfId="0" applyFont="1" applyFill="1" applyBorder="1" applyAlignment="1">
      <alignment vertical="center" shrinkToFit="1"/>
    </xf>
    <xf numFmtId="177" fontId="16" fillId="0" borderId="0" xfId="0" applyNumberFormat="1" applyFont="1" applyFill="1" applyBorder="1" applyAlignment="1">
      <alignment vertical="center" shrinkToFi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9" fillId="0" borderId="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0" xfId="0" applyFont="1" applyFill="1" applyBorder="1" applyAlignment="1">
      <alignment vertical="center"/>
    </xf>
    <xf numFmtId="0" fontId="14" fillId="0" borderId="0" xfId="0" applyFont="1" applyFill="1" applyBorder="1" applyAlignment="1">
      <alignment horizontal="center" vertical="center"/>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19" fillId="0" borderId="2" xfId="0" applyFont="1" applyFill="1" applyBorder="1" applyAlignment="1">
      <alignment horizontal="right" vertical="center"/>
    </xf>
    <xf numFmtId="176" fontId="18" fillId="0" borderId="2" xfId="35" applyNumberFormat="1" applyFont="1" applyFill="1" applyBorder="1" applyAlignment="1">
      <alignment vertical="center"/>
    </xf>
    <xf numFmtId="176" fontId="18" fillId="0" borderId="3" xfId="35" applyNumberFormat="1" applyFont="1" applyFill="1" applyBorder="1" applyAlignment="1">
      <alignment vertical="center"/>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xf>
    <xf numFmtId="176" fontId="9" fillId="0" borderId="0" xfId="35" applyNumberFormat="1" applyFont="1" applyFill="1" applyBorder="1" applyAlignment="1">
      <alignment vertical="center"/>
    </xf>
    <xf numFmtId="176" fontId="9" fillId="0" borderId="11" xfId="35" applyNumberFormat="1" applyFont="1" applyFill="1" applyBorder="1" applyAlignment="1">
      <alignment vertical="center"/>
    </xf>
    <xf numFmtId="0" fontId="9" fillId="0" borderId="5" xfId="0" applyFont="1" applyFill="1" applyBorder="1" applyAlignment="1">
      <alignment vertical="center" shrinkToFit="1"/>
    </xf>
    <xf numFmtId="0" fontId="18" fillId="0" borderId="14" xfId="0" applyFont="1" applyFill="1" applyBorder="1" applyAlignment="1">
      <alignment vertical="center"/>
    </xf>
    <xf numFmtId="0" fontId="18" fillId="0" borderId="0" xfId="0" applyFont="1" applyFill="1" applyBorder="1" applyAlignment="1">
      <alignment vertical="center"/>
    </xf>
    <xf numFmtId="176" fontId="18" fillId="0" borderId="0" xfId="35" applyNumberFormat="1" applyFont="1" applyFill="1" applyBorder="1" applyAlignment="1">
      <alignment horizontal="right" vertical="center"/>
    </xf>
    <xf numFmtId="176" fontId="18" fillId="0" borderId="11" xfId="35" applyNumberFormat="1" applyFont="1" applyFill="1" applyBorder="1" applyAlignment="1">
      <alignment horizontal="right" vertical="center"/>
    </xf>
    <xf numFmtId="0" fontId="9" fillId="0" borderId="13"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8" xfId="0" applyFont="1" applyFill="1" applyBorder="1" applyAlignment="1">
      <alignment vertical="center" shrinkToFit="1"/>
    </xf>
    <xf numFmtId="0" fontId="9" fillId="0" borderId="9" xfId="0" applyFont="1" applyFill="1" applyBorder="1" applyAlignment="1">
      <alignment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18" fillId="0" borderId="13" xfId="0" applyFont="1" applyFill="1" applyBorder="1" applyAlignment="1">
      <alignment vertical="center"/>
    </xf>
    <xf numFmtId="0" fontId="18" fillId="0" borderId="8" xfId="0" applyFont="1" applyFill="1" applyBorder="1" applyAlignment="1">
      <alignment vertical="center"/>
    </xf>
    <xf numFmtId="176" fontId="18" fillId="0" borderId="8" xfId="35" applyNumberFormat="1" applyFont="1" applyFill="1" applyBorder="1" applyAlignment="1">
      <alignment horizontal="right" vertical="center"/>
    </xf>
    <xf numFmtId="176" fontId="18" fillId="0" borderId="9" xfId="35" applyNumberFormat="1" applyFont="1" applyFill="1" applyBorder="1" applyAlignment="1">
      <alignment horizontal="right" vertical="center"/>
    </xf>
    <xf numFmtId="0" fontId="9" fillId="0" borderId="1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7" fillId="0" borderId="13" xfId="0" applyFont="1" applyFill="1" applyBorder="1" applyAlignment="1">
      <alignment vertical="center" shrinkToFit="1"/>
    </xf>
    <xf numFmtId="0" fontId="10" fillId="0" borderId="0" xfId="0" applyFont="1" applyFill="1" applyBorder="1" applyAlignment="1">
      <alignment vertical="top"/>
    </xf>
    <xf numFmtId="0" fontId="9" fillId="0" borderId="13" xfId="0" applyFont="1" applyFill="1" applyBorder="1" applyAlignment="1">
      <alignment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13"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24"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3"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176" fontId="9" fillId="0" borderId="1" xfId="35" applyNumberFormat="1" applyFont="1" applyFill="1" applyBorder="1" applyAlignment="1">
      <alignment horizontal="center" vertical="center"/>
    </xf>
    <xf numFmtId="176" fontId="9" fillId="0" borderId="2" xfId="35" applyNumberFormat="1" applyFont="1" applyFill="1" applyBorder="1" applyAlignment="1">
      <alignment horizontal="center" vertical="center"/>
    </xf>
    <xf numFmtId="176" fontId="9" fillId="0" borderId="3" xfId="35" applyNumberFormat="1" applyFont="1" applyFill="1" applyBorder="1" applyAlignment="1">
      <alignment horizontal="center" vertical="center"/>
    </xf>
    <xf numFmtId="0" fontId="8" fillId="0" borderId="0" xfId="0" applyFont="1" applyFill="1" applyAlignment="1" applyProtection="1">
      <alignment horizontal="center" vertical="center"/>
    </xf>
    <xf numFmtId="0" fontId="10" fillId="0" borderId="5" xfId="0" applyFont="1" applyFill="1" applyBorder="1" applyAlignment="1">
      <alignment horizontal="center" vertical="center"/>
    </xf>
    <xf numFmtId="0" fontId="8" fillId="0" borderId="0" xfId="0" applyFont="1" applyFill="1" applyAlignment="1">
      <alignment horizontal="center" vertical="center"/>
    </xf>
    <xf numFmtId="0" fontId="8" fillId="0" borderId="5"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cellXfs>
  <cellStyles count="3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桁区切り" xfId="35"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s>
  <dxfs count="2">
    <dxf>
      <font>
        <b/>
        <i val="0"/>
      </font>
      <fill>
        <patternFill>
          <bgColor rgb="FFFF0000"/>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0"/>
  <sheetViews>
    <sheetView tabSelected="1" view="pageBreakPreview" zoomScaleNormal="100" zoomScaleSheetLayoutView="100" workbookViewId="0">
      <selection activeCell="A2" sqref="A2:K2"/>
    </sheetView>
  </sheetViews>
  <sheetFormatPr defaultColWidth="8.875" defaultRowHeight="13.5"/>
  <cols>
    <col min="1" max="2" width="12.625" style="4" customWidth="1"/>
    <col min="3" max="4" width="9.625" style="4" customWidth="1"/>
    <col min="5" max="5" width="3.625" style="4" customWidth="1"/>
    <col min="6" max="6" width="6.5" style="4" customWidth="1"/>
    <col min="7" max="7" width="3.625" style="4" customWidth="1"/>
    <col min="8" max="8" width="6.625" style="4" customWidth="1"/>
    <col min="9" max="11" width="9.625" style="4" customWidth="1"/>
    <col min="12" max="22" width="2.625" style="4" customWidth="1"/>
    <col min="23" max="16384" width="8.875" style="4"/>
  </cols>
  <sheetData>
    <row r="1" spans="1:11" ht="18" customHeight="1">
      <c r="A1" s="124"/>
      <c r="B1" s="124"/>
      <c r="C1" s="124"/>
      <c r="D1" s="124"/>
      <c r="E1" s="124"/>
      <c r="F1" s="124"/>
      <c r="G1" s="124"/>
      <c r="H1" s="124"/>
      <c r="I1" s="3" t="s">
        <v>22</v>
      </c>
      <c r="J1" s="125" t="str">
        <f ca="1">LEFT(MID(CELL("filename",A1),FIND("[",CELL("filename",A1))+1,FIND("]",CELL("filename",A1))-FIND("[",CELL("filename",A1))-1),4)</f>
        <v>8000</v>
      </c>
      <c r="K1" s="125"/>
    </row>
    <row r="2" spans="1:11" ht="18" customHeight="1">
      <c r="A2" s="126" t="s">
        <v>133</v>
      </c>
      <c r="B2" s="126"/>
      <c r="C2" s="126"/>
      <c r="D2" s="126"/>
      <c r="E2" s="126"/>
      <c r="F2" s="126"/>
      <c r="G2" s="126"/>
      <c r="H2" s="126"/>
      <c r="I2" s="126"/>
      <c r="J2" s="126"/>
      <c r="K2" s="126"/>
    </row>
    <row r="3" spans="1:11" ht="18" customHeight="1">
      <c r="A3" s="127"/>
      <c r="B3" s="127"/>
      <c r="C3" s="127"/>
      <c r="D3" s="127"/>
      <c r="E3" s="127"/>
      <c r="F3" s="127"/>
      <c r="G3" s="127"/>
      <c r="H3" s="127"/>
      <c r="I3" s="127"/>
      <c r="J3" s="127"/>
      <c r="K3" s="127"/>
    </row>
    <row r="4" spans="1:11" ht="30.75" customHeight="1">
      <c r="A4" s="60" t="s">
        <v>120</v>
      </c>
      <c r="B4" s="61"/>
      <c r="C4" s="128"/>
      <c r="D4" s="129"/>
      <c r="E4" s="129"/>
      <c r="F4" s="129"/>
      <c r="G4" s="129"/>
      <c r="H4" s="129"/>
      <c r="I4" s="129"/>
      <c r="J4" s="129"/>
      <c r="K4" s="130"/>
    </row>
    <row r="5" spans="1:11" ht="18" customHeight="1">
      <c r="A5" s="5" t="s">
        <v>15</v>
      </c>
      <c r="B5" s="6"/>
      <c r="C5" s="121">
        <f>J90</f>
        <v>0</v>
      </c>
      <c r="D5" s="122"/>
      <c r="E5" s="122"/>
      <c r="F5" s="122"/>
      <c r="G5" s="122"/>
      <c r="H5" s="122"/>
      <c r="I5" s="122"/>
      <c r="J5" s="122"/>
      <c r="K5" s="123"/>
    </row>
    <row r="6" spans="1:11" ht="18" customHeight="1">
      <c r="A6" s="7" t="s">
        <v>111</v>
      </c>
      <c r="B6" s="8" t="s">
        <v>135</v>
      </c>
      <c r="C6" s="113" t="s">
        <v>128</v>
      </c>
      <c r="D6" s="114"/>
      <c r="E6" s="114"/>
      <c r="F6" s="114"/>
      <c r="G6" s="114"/>
      <c r="H6" s="114"/>
      <c r="I6" s="114"/>
      <c r="J6" s="114"/>
      <c r="K6" s="115"/>
    </row>
    <row r="7" spans="1:11" ht="18" customHeight="1">
      <c r="A7" s="7"/>
      <c r="B7" s="8" t="s">
        <v>126</v>
      </c>
      <c r="C7" s="47"/>
      <c r="D7" s="48"/>
      <c r="E7" s="48"/>
      <c r="F7" s="48"/>
      <c r="G7" s="48"/>
      <c r="H7" s="48"/>
      <c r="I7" s="48"/>
      <c r="J7" s="48"/>
      <c r="K7" s="49"/>
    </row>
    <row r="8" spans="1:11" ht="18" customHeight="1">
      <c r="A8" s="7"/>
      <c r="B8" s="8" t="s">
        <v>19</v>
      </c>
      <c r="C8" s="47"/>
      <c r="D8" s="48"/>
      <c r="E8" s="48"/>
      <c r="F8" s="48"/>
      <c r="G8" s="48"/>
      <c r="H8" s="48"/>
      <c r="I8" s="48"/>
      <c r="J8" s="48"/>
      <c r="K8" s="49"/>
    </row>
    <row r="9" spans="1:11" ht="18" customHeight="1">
      <c r="A9" s="7"/>
      <c r="B9" s="8" t="s">
        <v>20</v>
      </c>
      <c r="C9" s="47"/>
      <c r="D9" s="48"/>
      <c r="E9" s="48"/>
      <c r="F9" s="48"/>
      <c r="G9" s="48"/>
      <c r="H9" s="48"/>
      <c r="I9" s="48"/>
      <c r="J9" s="48"/>
      <c r="K9" s="49"/>
    </row>
    <row r="10" spans="1:11" ht="18" customHeight="1">
      <c r="A10" s="7"/>
      <c r="B10" s="8" t="s">
        <v>16</v>
      </c>
      <c r="C10" s="47"/>
      <c r="D10" s="48"/>
      <c r="E10" s="48"/>
      <c r="F10" s="48"/>
      <c r="G10" s="48"/>
      <c r="H10" s="48"/>
      <c r="I10" s="48"/>
      <c r="J10" s="48"/>
      <c r="K10" s="49"/>
    </row>
    <row r="11" spans="1:11" ht="18" customHeight="1">
      <c r="A11" s="7"/>
      <c r="B11" s="8" t="s">
        <v>17</v>
      </c>
      <c r="C11" s="110"/>
      <c r="D11" s="111"/>
      <c r="E11" s="111"/>
      <c r="F11" s="111"/>
      <c r="G11" s="111"/>
      <c r="H11" s="111"/>
      <c r="I11" s="111"/>
      <c r="J11" s="111"/>
      <c r="K11" s="112"/>
    </row>
    <row r="12" spans="1:11" ht="18" customHeight="1">
      <c r="A12" s="9" t="s">
        <v>129</v>
      </c>
      <c r="B12" s="10" t="s">
        <v>134</v>
      </c>
      <c r="C12" s="113"/>
      <c r="D12" s="114"/>
      <c r="E12" s="114"/>
      <c r="F12" s="114"/>
      <c r="G12" s="114"/>
      <c r="H12" s="114"/>
      <c r="I12" s="114"/>
      <c r="J12" s="114"/>
      <c r="K12" s="115"/>
    </row>
    <row r="13" spans="1:11" ht="18" customHeight="1">
      <c r="A13" s="12"/>
      <c r="B13" s="8" t="s">
        <v>21</v>
      </c>
      <c r="C13" s="47"/>
      <c r="D13" s="48"/>
      <c r="E13" s="48"/>
      <c r="F13" s="48"/>
      <c r="G13" s="48"/>
      <c r="H13" s="48"/>
      <c r="I13" s="48"/>
      <c r="J13" s="48"/>
      <c r="K13" s="49"/>
    </row>
    <row r="14" spans="1:11" ht="18" customHeight="1">
      <c r="A14" s="11"/>
      <c r="B14" s="8" t="s">
        <v>20</v>
      </c>
      <c r="C14" s="47"/>
      <c r="D14" s="48"/>
      <c r="E14" s="48"/>
      <c r="F14" s="48"/>
      <c r="G14" s="48"/>
      <c r="H14" s="48"/>
      <c r="I14" s="48"/>
      <c r="J14" s="48"/>
      <c r="K14" s="49"/>
    </row>
    <row r="15" spans="1:11" ht="18" customHeight="1">
      <c r="A15" s="12"/>
      <c r="B15" s="8" t="s">
        <v>16</v>
      </c>
      <c r="C15" s="47"/>
      <c r="D15" s="48"/>
      <c r="E15" s="48"/>
      <c r="F15" s="48"/>
      <c r="G15" s="48"/>
      <c r="H15" s="48"/>
      <c r="I15" s="48"/>
      <c r="J15" s="48"/>
      <c r="K15" s="49"/>
    </row>
    <row r="16" spans="1:11" ht="18" customHeight="1">
      <c r="A16" s="13"/>
      <c r="B16" s="14" t="s">
        <v>17</v>
      </c>
      <c r="C16" s="110"/>
      <c r="D16" s="111"/>
      <c r="E16" s="111"/>
      <c r="F16" s="111"/>
      <c r="G16" s="111"/>
      <c r="H16" s="111"/>
      <c r="I16" s="111"/>
      <c r="J16" s="111"/>
      <c r="K16" s="112"/>
    </row>
    <row r="17" spans="1:11" ht="194.25" customHeight="1">
      <c r="A17" s="15" t="s">
        <v>117</v>
      </c>
      <c r="B17" s="76"/>
      <c r="C17" s="76"/>
      <c r="D17" s="76"/>
      <c r="E17" s="76"/>
      <c r="F17" s="76"/>
      <c r="G17" s="76"/>
      <c r="H17" s="76"/>
      <c r="I17" s="76"/>
      <c r="J17" s="76"/>
      <c r="K17" s="76"/>
    </row>
    <row r="18" spans="1:11" ht="344.25" customHeight="1">
      <c r="A18" s="16" t="s">
        <v>116</v>
      </c>
      <c r="B18" s="73"/>
      <c r="C18" s="74"/>
      <c r="D18" s="74"/>
      <c r="E18" s="74"/>
      <c r="F18" s="74"/>
      <c r="G18" s="74"/>
      <c r="H18" s="74"/>
      <c r="I18" s="74"/>
      <c r="J18" s="74"/>
      <c r="K18" s="75"/>
    </row>
    <row r="19" spans="1:11" ht="18" customHeight="1">
      <c r="A19" s="17" t="s">
        <v>103</v>
      </c>
      <c r="B19" s="65" t="s">
        <v>122</v>
      </c>
      <c r="C19" s="65"/>
      <c r="D19" s="65"/>
      <c r="E19" s="65"/>
      <c r="F19" s="65"/>
      <c r="G19" s="65"/>
      <c r="H19" s="65"/>
      <c r="I19" s="18" t="s">
        <v>22</v>
      </c>
      <c r="J19" s="66" t="str">
        <f ca="1">J1</f>
        <v>8000</v>
      </c>
      <c r="K19" s="66"/>
    </row>
    <row r="20" spans="1:11" ht="18" customHeight="1">
      <c r="A20" s="19" t="s">
        <v>14</v>
      </c>
      <c r="B20" s="50" t="str">
        <f>IF(C4="","",C4)</f>
        <v/>
      </c>
      <c r="C20" s="50"/>
      <c r="D20" s="50"/>
      <c r="E20" s="50"/>
      <c r="F20" s="50"/>
      <c r="G20" s="50"/>
      <c r="H20" s="50"/>
      <c r="I20" s="50"/>
      <c r="J20" s="50"/>
      <c r="K20" s="50"/>
    </row>
    <row r="21" spans="1:11" ht="18" customHeight="1">
      <c r="A21" s="19" t="s">
        <v>100</v>
      </c>
      <c r="B21" s="20">
        <f>COUNTA(E25:F30)</f>
        <v>0</v>
      </c>
      <c r="C21" s="19" t="s">
        <v>101</v>
      </c>
      <c r="D21" s="20">
        <f>COUNTA(E33:F43)</f>
        <v>0</v>
      </c>
      <c r="E21" s="51" t="s">
        <v>102</v>
      </c>
      <c r="F21" s="51"/>
      <c r="G21" s="52">
        <f>COUNTA(E46:F55)</f>
        <v>0</v>
      </c>
      <c r="H21" s="52"/>
      <c r="I21" s="19"/>
      <c r="J21" s="20"/>
      <c r="K21" s="21"/>
    </row>
    <row r="22" spans="1:11" ht="37.5" customHeight="1">
      <c r="A22" s="62" t="s">
        <v>130</v>
      </c>
      <c r="B22" s="63"/>
      <c r="C22" s="63"/>
      <c r="D22" s="63"/>
      <c r="E22" s="63"/>
      <c r="F22" s="63"/>
      <c r="G22" s="63"/>
      <c r="H22" s="63"/>
      <c r="I22" s="63"/>
      <c r="J22" s="63"/>
      <c r="K22" s="64"/>
    </row>
    <row r="23" spans="1:11" ht="18" customHeight="1">
      <c r="A23" s="53" t="s">
        <v>131</v>
      </c>
      <c r="B23" s="116" t="s">
        <v>112</v>
      </c>
      <c r="C23" s="117"/>
      <c r="D23" s="117"/>
      <c r="E23" s="117"/>
      <c r="F23" s="117"/>
      <c r="G23" s="117"/>
      <c r="H23" s="117"/>
      <c r="I23" s="117"/>
      <c r="J23" s="117"/>
      <c r="K23" s="118"/>
    </row>
    <row r="24" spans="1:11" ht="18" customHeight="1">
      <c r="A24" s="54"/>
      <c r="B24" s="22"/>
      <c r="C24" s="23" t="s">
        <v>18</v>
      </c>
      <c r="D24" s="23" t="s">
        <v>0</v>
      </c>
      <c r="E24" s="119" t="s">
        <v>1</v>
      </c>
      <c r="F24" s="119"/>
      <c r="G24" s="119" t="s">
        <v>118</v>
      </c>
      <c r="H24" s="119"/>
      <c r="I24" s="119"/>
      <c r="J24" s="119"/>
      <c r="K24" s="120"/>
    </row>
    <row r="25" spans="1:11" ht="18" customHeight="1">
      <c r="A25" s="54"/>
      <c r="B25" s="24">
        <v>1</v>
      </c>
      <c r="C25" s="25"/>
      <c r="D25" s="25"/>
      <c r="E25" s="58"/>
      <c r="F25" s="58"/>
      <c r="G25" s="58"/>
      <c r="H25" s="58"/>
      <c r="I25" s="58"/>
      <c r="J25" s="58"/>
      <c r="K25" s="59"/>
    </row>
    <row r="26" spans="1:11" ht="18" customHeight="1">
      <c r="A26" s="54"/>
      <c r="B26" s="26">
        <f>B25+1</f>
        <v>2</v>
      </c>
      <c r="C26" s="25"/>
      <c r="D26" s="25"/>
      <c r="E26" s="58"/>
      <c r="F26" s="58"/>
      <c r="G26" s="58"/>
      <c r="H26" s="58"/>
      <c r="I26" s="58"/>
      <c r="J26" s="58"/>
      <c r="K26" s="59"/>
    </row>
    <row r="27" spans="1:11" ht="18" customHeight="1">
      <c r="A27" s="54"/>
      <c r="B27" s="26">
        <f>B26+1</f>
        <v>3</v>
      </c>
      <c r="C27" s="25"/>
      <c r="D27" s="25"/>
      <c r="E27" s="58"/>
      <c r="F27" s="58"/>
      <c r="G27" s="58"/>
      <c r="H27" s="58"/>
      <c r="I27" s="58"/>
      <c r="J27" s="58"/>
      <c r="K27" s="59"/>
    </row>
    <row r="28" spans="1:11" ht="18" customHeight="1">
      <c r="A28" s="54"/>
      <c r="B28" s="26">
        <f>B27+1</f>
        <v>4</v>
      </c>
      <c r="C28" s="25"/>
      <c r="D28" s="25"/>
      <c r="E28" s="58"/>
      <c r="F28" s="58"/>
      <c r="G28" s="58"/>
      <c r="H28" s="58"/>
      <c r="I28" s="58"/>
      <c r="J28" s="58"/>
      <c r="K28" s="59"/>
    </row>
    <row r="29" spans="1:11" ht="18" customHeight="1">
      <c r="A29" s="54"/>
      <c r="B29" s="26">
        <f>B28+1</f>
        <v>5</v>
      </c>
      <c r="C29" s="25"/>
      <c r="D29" s="25"/>
      <c r="E29" s="58"/>
      <c r="F29" s="58"/>
      <c r="G29" s="58"/>
      <c r="H29" s="58"/>
      <c r="I29" s="58"/>
      <c r="J29" s="58"/>
      <c r="K29" s="59"/>
    </row>
    <row r="30" spans="1:11" ht="18" customHeight="1">
      <c r="A30" s="54"/>
      <c r="B30" s="27"/>
      <c r="C30" s="28"/>
      <c r="D30" s="28"/>
      <c r="E30" s="108"/>
      <c r="F30" s="108"/>
      <c r="G30" s="108"/>
      <c r="H30" s="108"/>
      <c r="I30" s="108"/>
      <c r="J30" s="108"/>
      <c r="K30" s="109"/>
    </row>
    <row r="31" spans="1:11" ht="18" customHeight="1">
      <c r="A31" s="54"/>
      <c r="B31" s="114" t="s">
        <v>101</v>
      </c>
      <c r="C31" s="114"/>
      <c r="D31" s="114"/>
      <c r="E31" s="114"/>
      <c r="F31" s="114"/>
      <c r="G31" s="114"/>
      <c r="H31" s="114"/>
      <c r="I31" s="114"/>
      <c r="J31" s="114"/>
      <c r="K31" s="115"/>
    </row>
    <row r="32" spans="1:11" ht="18" customHeight="1">
      <c r="A32" s="54"/>
      <c r="B32" s="29"/>
      <c r="C32" s="30" t="s">
        <v>13</v>
      </c>
      <c r="D32" s="30" t="s">
        <v>0</v>
      </c>
      <c r="E32" s="91" t="s">
        <v>1</v>
      </c>
      <c r="F32" s="91"/>
      <c r="G32" s="91" t="s">
        <v>118</v>
      </c>
      <c r="H32" s="91"/>
      <c r="I32" s="91"/>
      <c r="J32" s="91"/>
      <c r="K32" s="92"/>
    </row>
    <row r="33" spans="1:11" ht="18" customHeight="1">
      <c r="A33" s="54"/>
      <c r="B33" s="24">
        <v>1</v>
      </c>
      <c r="C33" s="25"/>
      <c r="D33" s="25"/>
      <c r="E33" s="58"/>
      <c r="F33" s="58"/>
      <c r="G33" s="93"/>
      <c r="H33" s="93"/>
      <c r="I33" s="93"/>
      <c r="J33" s="93"/>
      <c r="K33" s="94"/>
    </row>
    <row r="34" spans="1:11" ht="18" customHeight="1">
      <c r="A34" s="54"/>
      <c r="B34" s="26">
        <f t="shared" ref="B34:B42" si="0">B33+1</f>
        <v>2</v>
      </c>
      <c r="C34" s="25"/>
      <c r="D34" s="25"/>
      <c r="E34" s="58"/>
      <c r="F34" s="58"/>
      <c r="G34" s="58"/>
      <c r="H34" s="58"/>
      <c r="I34" s="58"/>
      <c r="J34" s="58"/>
      <c r="K34" s="59"/>
    </row>
    <row r="35" spans="1:11" ht="18" customHeight="1">
      <c r="A35" s="54"/>
      <c r="B35" s="26">
        <f t="shared" si="0"/>
        <v>3</v>
      </c>
      <c r="C35" s="25"/>
      <c r="D35" s="25"/>
      <c r="E35" s="58"/>
      <c r="F35" s="58"/>
      <c r="G35" s="58"/>
      <c r="H35" s="58"/>
      <c r="I35" s="58"/>
      <c r="J35" s="58"/>
      <c r="K35" s="59"/>
    </row>
    <row r="36" spans="1:11" ht="18" customHeight="1">
      <c r="A36" s="54"/>
      <c r="B36" s="26">
        <f t="shared" si="0"/>
        <v>4</v>
      </c>
      <c r="C36" s="25"/>
      <c r="D36" s="25"/>
      <c r="E36" s="58"/>
      <c r="F36" s="58"/>
      <c r="G36" s="58"/>
      <c r="H36" s="58"/>
      <c r="I36" s="58"/>
      <c r="J36" s="58"/>
      <c r="K36" s="59"/>
    </row>
    <row r="37" spans="1:11" ht="18" customHeight="1">
      <c r="A37" s="54"/>
      <c r="B37" s="26">
        <f t="shared" si="0"/>
        <v>5</v>
      </c>
      <c r="C37" s="25"/>
      <c r="D37" s="25"/>
      <c r="E37" s="58"/>
      <c r="F37" s="58"/>
      <c r="G37" s="58"/>
      <c r="H37" s="58"/>
      <c r="I37" s="58"/>
      <c r="J37" s="58"/>
      <c r="K37" s="59"/>
    </row>
    <row r="38" spans="1:11" ht="18" customHeight="1">
      <c r="A38" s="54"/>
      <c r="B38" s="26">
        <f t="shared" si="0"/>
        <v>6</v>
      </c>
      <c r="C38" s="25"/>
      <c r="D38" s="25"/>
      <c r="E38" s="58"/>
      <c r="F38" s="58"/>
      <c r="G38" s="58"/>
      <c r="H38" s="58"/>
      <c r="I38" s="58"/>
      <c r="J38" s="58"/>
      <c r="K38" s="59"/>
    </row>
    <row r="39" spans="1:11" ht="18" customHeight="1">
      <c r="A39" s="54"/>
      <c r="B39" s="26">
        <f t="shared" si="0"/>
        <v>7</v>
      </c>
      <c r="C39" s="25"/>
      <c r="D39" s="25"/>
      <c r="E39" s="58"/>
      <c r="F39" s="58"/>
      <c r="G39" s="58"/>
      <c r="H39" s="58"/>
      <c r="I39" s="58"/>
      <c r="J39" s="58"/>
      <c r="K39" s="59"/>
    </row>
    <row r="40" spans="1:11" ht="18" customHeight="1">
      <c r="A40" s="54"/>
      <c r="B40" s="26">
        <f t="shared" si="0"/>
        <v>8</v>
      </c>
      <c r="C40" s="25"/>
      <c r="D40" s="25"/>
      <c r="E40" s="58"/>
      <c r="F40" s="58"/>
      <c r="G40" s="58"/>
      <c r="H40" s="58"/>
      <c r="I40" s="58"/>
      <c r="J40" s="58"/>
      <c r="K40" s="59"/>
    </row>
    <row r="41" spans="1:11" ht="18" customHeight="1">
      <c r="A41" s="54"/>
      <c r="B41" s="26">
        <f t="shared" si="0"/>
        <v>9</v>
      </c>
      <c r="C41" s="25"/>
      <c r="D41" s="25"/>
      <c r="E41" s="58"/>
      <c r="F41" s="58"/>
      <c r="G41" s="58"/>
      <c r="H41" s="58"/>
      <c r="I41" s="58"/>
      <c r="J41" s="58"/>
      <c r="K41" s="59"/>
    </row>
    <row r="42" spans="1:11" ht="18" customHeight="1">
      <c r="A42" s="54"/>
      <c r="B42" s="26">
        <f t="shared" si="0"/>
        <v>10</v>
      </c>
      <c r="C42" s="25"/>
      <c r="D42" s="25"/>
      <c r="E42" s="58"/>
      <c r="F42" s="58"/>
      <c r="G42" s="58"/>
      <c r="H42" s="58"/>
      <c r="I42" s="58"/>
      <c r="J42" s="58"/>
      <c r="K42" s="59"/>
    </row>
    <row r="43" spans="1:11" ht="18" customHeight="1">
      <c r="A43" s="54"/>
      <c r="B43" s="26"/>
      <c r="C43" s="25"/>
      <c r="D43" s="25"/>
      <c r="E43" s="108"/>
      <c r="F43" s="108"/>
      <c r="G43" s="108"/>
      <c r="H43" s="108"/>
      <c r="I43" s="108"/>
      <c r="J43" s="108"/>
      <c r="K43" s="109"/>
    </row>
    <row r="44" spans="1:11" ht="18" customHeight="1">
      <c r="A44" s="54"/>
      <c r="B44" s="89" t="s">
        <v>102</v>
      </c>
      <c r="C44" s="89"/>
      <c r="D44" s="89"/>
      <c r="E44" s="89"/>
      <c r="F44" s="89"/>
      <c r="G44" s="89"/>
      <c r="H44" s="89"/>
      <c r="I44" s="89"/>
      <c r="J44" s="89"/>
      <c r="K44" s="90"/>
    </row>
    <row r="45" spans="1:11" ht="18" customHeight="1">
      <c r="A45" s="54"/>
      <c r="B45" s="29"/>
      <c r="C45" s="30" t="s">
        <v>13</v>
      </c>
      <c r="D45" s="30" t="s">
        <v>12</v>
      </c>
      <c r="E45" s="91" t="s">
        <v>11</v>
      </c>
      <c r="F45" s="91"/>
      <c r="G45" s="91" t="s">
        <v>118</v>
      </c>
      <c r="H45" s="91"/>
      <c r="I45" s="91"/>
      <c r="J45" s="91"/>
      <c r="K45" s="92"/>
    </row>
    <row r="46" spans="1:11" ht="18" customHeight="1">
      <c r="A46" s="54"/>
      <c r="B46" s="24">
        <v>1</v>
      </c>
      <c r="C46" s="25"/>
      <c r="D46" s="25"/>
      <c r="E46" s="58"/>
      <c r="F46" s="58"/>
      <c r="G46" s="93"/>
      <c r="H46" s="93"/>
      <c r="I46" s="93"/>
      <c r="J46" s="93"/>
      <c r="K46" s="94"/>
    </row>
    <row r="47" spans="1:11" ht="18" customHeight="1">
      <c r="A47" s="54"/>
      <c r="B47" s="26">
        <f>B46+1</f>
        <v>2</v>
      </c>
      <c r="C47" s="25"/>
      <c r="D47" s="25"/>
      <c r="E47" s="58"/>
      <c r="F47" s="58"/>
      <c r="G47" s="58"/>
      <c r="H47" s="58"/>
      <c r="I47" s="58"/>
      <c r="J47" s="58"/>
      <c r="K47" s="59"/>
    </row>
    <row r="48" spans="1:11" ht="18" customHeight="1">
      <c r="A48" s="54"/>
      <c r="B48" s="26">
        <f t="shared" ref="B48:B55" si="1">B47+1</f>
        <v>3</v>
      </c>
      <c r="C48" s="25"/>
      <c r="D48" s="25"/>
      <c r="E48" s="58"/>
      <c r="F48" s="58"/>
      <c r="G48" s="58"/>
      <c r="H48" s="58"/>
      <c r="I48" s="58"/>
      <c r="J48" s="58"/>
      <c r="K48" s="59"/>
    </row>
    <row r="49" spans="1:11" ht="18" customHeight="1">
      <c r="A49" s="54"/>
      <c r="B49" s="26">
        <f t="shared" si="1"/>
        <v>4</v>
      </c>
      <c r="C49" s="25"/>
      <c r="D49" s="25"/>
      <c r="E49" s="58"/>
      <c r="F49" s="58"/>
      <c r="G49" s="58"/>
      <c r="H49" s="58"/>
      <c r="I49" s="58"/>
      <c r="J49" s="58"/>
      <c r="K49" s="59"/>
    </row>
    <row r="50" spans="1:11" ht="18" customHeight="1">
      <c r="A50" s="54"/>
      <c r="B50" s="26">
        <f t="shared" si="1"/>
        <v>5</v>
      </c>
      <c r="C50" s="25"/>
      <c r="D50" s="25"/>
      <c r="E50" s="58"/>
      <c r="F50" s="58"/>
      <c r="G50" s="58"/>
      <c r="H50" s="58"/>
      <c r="I50" s="58"/>
      <c r="J50" s="58"/>
      <c r="K50" s="59"/>
    </row>
    <row r="51" spans="1:11" ht="18" customHeight="1">
      <c r="A51" s="54"/>
      <c r="B51" s="26">
        <f t="shared" si="1"/>
        <v>6</v>
      </c>
      <c r="C51" s="25"/>
      <c r="D51" s="25"/>
      <c r="E51" s="58"/>
      <c r="F51" s="58"/>
      <c r="G51" s="58"/>
      <c r="H51" s="58"/>
      <c r="I51" s="58"/>
      <c r="J51" s="58"/>
      <c r="K51" s="59"/>
    </row>
    <row r="52" spans="1:11" ht="18" customHeight="1">
      <c r="A52" s="54"/>
      <c r="B52" s="26">
        <f t="shared" si="1"/>
        <v>7</v>
      </c>
      <c r="C52" s="25"/>
      <c r="D52" s="25"/>
      <c r="E52" s="58"/>
      <c r="F52" s="58"/>
      <c r="G52" s="58"/>
      <c r="H52" s="58"/>
      <c r="I52" s="58"/>
      <c r="J52" s="58"/>
      <c r="K52" s="59"/>
    </row>
    <row r="53" spans="1:11" ht="18" customHeight="1">
      <c r="A53" s="54"/>
      <c r="B53" s="26">
        <f>B52+1</f>
        <v>8</v>
      </c>
      <c r="C53" s="25"/>
      <c r="D53" s="25"/>
      <c r="E53" s="58"/>
      <c r="F53" s="58"/>
      <c r="G53" s="58"/>
      <c r="H53" s="58"/>
      <c r="I53" s="58"/>
      <c r="J53" s="58"/>
      <c r="K53" s="59"/>
    </row>
    <row r="54" spans="1:11" ht="18" customHeight="1">
      <c r="A54" s="54"/>
      <c r="B54" s="26">
        <f>B53+1</f>
        <v>9</v>
      </c>
      <c r="C54" s="25"/>
      <c r="D54" s="25"/>
      <c r="E54" s="58"/>
      <c r="F54" s="58"/>
      <c r="G54" s="58"/>
      <c r="H54" s="58"/>
      <c r="I54" s="58"/>
      <c r="J54" s="58"/>
      <c r="K54" s="59"/>
    </row>
    <row r="55" spans="1:11" ht="18" customHeight="1">
      <c r="A55" s="54"/>
      <c r="B55" s="27">
        <f t="shared" si="1"/>
        <v>10</v>
      </c>
      <c r="C55" s="46"/>
      <c r="D55" s="28"/>
      <c r="E55" s="108"/>
      <c r="F55" s="108"/>
      <c r="G55" s="108"/>
      <c r="H55" s="108"/>
      <c r="I55" s="108"/>
      <c r="J55" s="108"/>
      <c r="K55" s="109"/>
    </row>
    <row r="56" spans="1:11" ht="18.75" customHeight="1">
      <c r="A56" s="31"/>
      <c r="B56" s="56" t="s">
        <v>119</v>
      </c>
      <c r="C56" s="56"/>
      <c r="D56" s="56"/>
      <c r="E56" s="56"/>
      <c r="F56" s="56"/>
      <c r="G56" s="56"/>
      <c r="H56" s="56"/>
      <c r="I56" s="56"/>
      <c r="J56" s="56"/>
      <c r="K56" s="57"/>
    </row>
    <row r="57" spans="1:11" ht="18" customHeight="1">
      <c r="A57" s="17" t="s">
        <v>103</v>
      </c>
      <c r="B57" s="65" t="s">
        <v>122</v>
      </c>
      <c r="C57" s="65"/>
      <c r="D57" s="65"/>
      <c r="E57" s="65"/>
      <c r="F57" s="65"/>
      <c r="G57" s="65"/>
      <c r="H57" s="65"/>
      <c r="I57" s="18" t="s">
        <v>22</v>
      </c>
      <c r="J57" s="66">
        <f>J39</f>
        <v>0</v>
      </c>
      <c r="K57" s="66"/>
    </row>
    <row r="58" spans="1:11" ht="18" customHeight="1">
      <c r="A58" s="19" t="s">
        <v>14</v>
      </c>
      <c r="B58" s="50" t="str">
        <f>IF(C42="","",C42)</f>
        <v/>
      </c>
      <c r="C58" s="50"/>
      <c r="D58" s="50"/>
      <c r="E58" s="50"/>
      <c r="F58" s="50"/>
      <c r="G58" s="50"/>
      <c r="H58" s="50"/>
      <c r="I58" s="50"/>
      <c r="J58" s="50"/>
      <c r="K58" s="50"/>
    </row>
    <row r="59" spans="1:11" ht="18" customHeight="1">
      <c r="A59" s="19" t="s">
        <v>100</v>
      </c>
      <c r="B59" s="20">
        <f>COUNTA(E25:F30)</f>
        <v>0</v>
      </c>
      <c r="C59" s="19" t="s">
        <v>101</v>
      </c>
      <c r="D59" s="20">
        <f>COUNTA(D33:D43)</f>
        <v>0</v>
      </c>
      <c r="E59" s="51" t="s">
        <v>102</v>
      </c>
      <c r="F59" s="51"/>
      <c r="G59" s="52">
        <f>COUNTA(E46:F55)</f>
        <v>0</v>
      </c>
      <c r="H59" s="52"/>
      <c r="I59" s="19"/>
      <c r="J59" s="20"/>
      <c r="K59" s="21"/>
    </row>
    <row r="60" spans="1:11" ht="230.25" customHeight="1">
      <c r="A60" s="32" t="s">
        <v>121</v>
      </c>
      <c r="B60" s="67" t="s">
        <v>132</v>
      </c>
      <c r="C60" s="68"/>
      <c r="D60" s="68"/>
      <c r="E60" s="68"/>
      <c r="F60" s="68"/>
      <c r="G60" s="68"/>
      <c r="H60" s="68"/>
      <c r="I60" s="68"/>
      <c r="J60" s="68"/>
      <c r="K60" s="69"/>
    </row>
    <row r="61" spans="1:11" ht="345" customHeight="1">
      <c r="A61" s="33" t="s">
        <v>105</v>
      </c>
      <c r="B61" s="73" t="s">
        <v>136</v>
      </c>
      <c r="C61" s="74"/>
      <c r="D61" s="74"/>
      <c r="E61" s="74"/>
      <c r="F61" s="74"/>
      <c r="G61" s="74"/>
      <c r="H61" s="74"/>
      <c r="I61" s="74"/>
      <c r="J61" s="74"/>
      <c r="K61" s="75"/>
    </row>
    <row r="62" spans="1:11" s="34" customFormat="1" ht="15" customHeight="1">
      <c r="A62" s="103" t="s">
        <v>104</v>
      </c>
      <c r="B62" s="105" t="s">
        <v>115</v>
      </c>
      <c r="C62" s="89"/>
      <c r="D62" s="89"/>
      <c r="E62" s="89"/>
      <c r="F62" s="89"/>
      <c r="G62" s="89"/>
      <c r="H62" s="89"/>
      <c r="I62" s="89"/>
      <c r="J62" s="89"/>
      <c r="K62" s="90"/>
    </row>
    <row r="63" spans="1:11" ht="184.5" customHeight="1">
      <c r="A63" s="104"/>
      <c r="B63" s="73"/>
      <c r="C63" s="74"/>
      <c r="D63" s="74"/>
      <c r="E63" s="74"/>
      <c r="F63" s="74"/>
      <c r="G63" s="74"/>
      <c r="H63" s="74"/>
      <c r="I63" s="74"/>
      <c r="J63" s="74"/>
      <c r="K63" s="75"/>
    </row>
    <row r="64" spans="1:11" ht="18.75" customHeight="1">
      <c r="A64" s="17" t="s">
        <v>103</v>
      </c>
      <c r="B64" s="106" t="str">
        <f>B19</f>
        <v>研究連携ネットワーク構築支援</v>
      </c>
      <c r="C64" s="106"/>
      <c r="D64" s="106"/>
      <c r="E64" s="106"/>
      <c r="F64" s="106"/>
      <c r="G64" s="106"/>
      <c r="H64" s="106"/>
      <c r="I64" s="35" t="s">
        <v>22</v>
      </c>
      <c r="J64" s="66" t="str">
        <f ca="1">J1</f>
        <v>8000</v>
      </c>
      <c r="K64" s="66"/>
    </row>
    <row r="65" spans="1:11" ht="15" customHeight="1">
      <c r="A65" s="53" t="s">
        <v>123</v>
      </c>
      <c r="B65" s="107" t="s">
        <v>114</v>
      </c>
      <c r="C65" s="89"/>
      <c r="D65" s="89"/>
      <c r="E65" s="89"/>
      <c r="F65" s="89"/>
      <c r="G65" s="89"/>
      <c r="H65" s="89"/>
      <c r="I65" s="89"/>
      <c r="J65" s="89"/>
      <c r="K65" s="90"/>
    </row>
    <row r="66" spans="1:11" ht="15" customHeight="1">
      <c r="A66" s="54"/>
      <c r="B66" s="36" t="s">
        <v>113</v>
      </c>
      <c r="C66" s="22"/>
      <c r="D66" s="22"/>
      <c r="E66" s="37" t="s">
        <v>98</v>
      </c>
      <c r="F66" s="25" t="s">
        <v>96</v>
      </c>
      <c r="G66" s="37" t="s">
        <v>98</v>
      </c>
      <c r="H66" s="25" t="s">
        <v>97</v>
      </c>
      <c r="I66" s="25" t="s">
        <v>99</v>
      </c>
      <c r="J66" s="25"/>
      <c r="K66" s="38"/>
    </row>
    <row r="67" spans="1:11" ht="165" customHeight="1">
      <c r="A67" s="55"/>
      <c r="B67" s="86" t="s">
        <v>124</v>
      </c>
      <c r="C67" s="87"/>
      <c r="D67" s="87"/>
      <c r="E67" s="87"/>
      <c r="F67" s="87"/>
      <c r="G67" s="87"/>
      <c r="H67" s="87"/>
      <c r="I67" s="87"/>
      <c r="J67" s="87"/>
      <c r="K67" s="88"/>
    </row>
    <row r="68" spans="1:11" ht="225.75" customHeight="1">
      <c r="A68" s="33" t="s">
        <v>125</v>
      </c>
      <c r="B68" s="67"/>
      <c r="C68" s="68"/>
      <c r="D68" s="68"/>
      <c r="E68" s="68"/>
      <c r="F68" s="68"/>
      <c r="G68" s="68"/>
      <c r="H68" s="68"/>
      <c r="I68" s="68"/>
      <c r="J68" s="68"/>
      <c r="K68" s="69"/>
    </row>
    <row r="69" spans="1:11" ht="6.75" customHeight="1">
      <c r="A69" s="39"/>
      <c r="B69" s="40"/>
      <c r="C69" s="40"/>
      <c r="D69" s="40"/>
      <c r="E69" s="40"/>
      <c r="F69" s="40"/>
      <c r="G69" s="40"/>
      <c r="H69" s="40"/>
      <c r="I69" s="40"/>
      <c r="J69" s="40"/>
      <c r="K69" s="41"/>
    </row>
    <row r="70" spans="1:11" ht="18" customHeight="1">
      <c r="A70" s="53" t="s">
        <v>23</v>
      </c>
      <c r="B70" s="5"/>
      <c r="C70" s="97" t="s">
        <v>6</v>
      </c>
      <c r="D70" s="97"/>
      <c r="E70" s="97" t="s">
        <v>9</v>
      </c>
      <c r="F70" s="97"/>
      <c r="G70" s="97" t="s">
        <v>5</v>
      </c>
      <c r="H70" s="97"/>
      <c r="I70" s="42" t="s">
        <v>8</v>
      </c>
      <c r="J70" s="97" t="s">
        <v>10</v>
      </c>
      <c r="K70" s="98"/>
    </row>
    <row r="71" spans="1:11" ht="18" customHeight="1">
      <c r="A71" s="95"/>
      <c r="B71" s="99" t="s">
        <v>4</v>
      </c>
      <c r="C71" s="100"/>
      <c r="D71" s="100"/>
      <c r="E71" s="100"/>
      <c r="F71" s="100"/>
      <c r="G71" s="100"/>
      <c r="H71" s="100"/>
      <c r="I71" s="100"/>
      <c r="J71" s="101">
        <f>SUM(J72:K76)</f>
        <v>0</v>
      </c>
      <c r="K71" s="102"/>
    </row>
    <row r="72" spans="1:11" ht="18" customHeight="1">
      <c r="A72" s="95"/>
      <c r="B72" s="36"/>
      <c r="C72" s="77"/>
      <c r="D72" s="77"/>
      <c r="E72" s="78"/>
      <c r="F72" s="78"/>
      <c r="G72" s="78"/>
      <c r="H72" s="78"/>
      <c r="I72" s="25"/>
      <c r="J72" s="79">
        <f>G72*I72</f>
        <v>0</v>
      </c>
      <c r="K72" s="80"/>
    </row>
    <row r="73" spans="1:11" ht="18" customHeight="1">
      <c r="A73" s="95"/>
      <c r="B73" s="36"/>
      <c r="C73" s="77"/>
      <c r="D73" s="77"/>
      <c r="E73" s="78"/>
      <c r="F73" s="78"/>
      <c r="G73" s="78"/>
      <c r="H73" s="78"/>
      <c r="I73" s="25"/>
      <c r="J73" s="79">
        <f t="shared" ref="J73:J76" si="2">G73*I73</f>
        <v>0</v>
      </c>
      <c r="K73" s="80"/>
    </row>
    <row r="74" spans="1:11" ht="18" customHeight="1">
      <c r="A74" s="95"/>
      <c r="B74" s="36"/>
      <c r="C74" s="77"/>
      <c r="D74" s="77"/>
      <c r="E74" s="78"/>
      <c r="F74" s="78"/>
      <c r="G74" s="78"/>
      <c r="H74" s="78"/>
      <c r="I74" s="25"/>
      <c r="J74" s="79">
        <f t="shared" si="2"/>
        <v>0</v>
      </c>
      <c r="K74" s="80"/>
    </row>
    <row r="75" spans="1:11" ht="18" customHeight="1">
      <c r="A75" s="95"/>
      <c r="B75" s="36"/>
      <c r="C75" s="77"/>
      <c r="D75" s="77"/>
      <c r="E75" s="78"/>
      <c r="F75" s="78"/>
      <c r="G75" s="78"/>
      <c r="H75" s="78"/>
      <c r="I75" s="25"/>
      <c r="J75" s="79">
        <f t="shared" si="2"/>
        <v>0</v>
      </c>
      <c r="K75" s="80"/>
    </row>
    <row r="76" spans="1:11" ht="18" customHeight="1">
      <c r="A76" s="95"/>
      <c r="B76" s="36"/>
      <c r="C76" s="77"/>
      <c r="D76" s="77"/>
      <c r="E76" s="78"/>
      <c r="F76" s="78"/>
      <c r="G76" s="78"/>
      <c r="H76" s="78"/>
      <c r="I76" s="25"/>
      <c r="J76" s="79">
        <f t="shared" si="2"/>
        <v>0</v>
      </c>
      <c r="K76" s="80"/>
    </row>
    <row r="77" spans="1:11" ht="18" customHeight="1">
      <c r="A77" s="95"/>
      <c r="B77" s="82" t="s">
        <v>2</v>
      </c>
      <c r="C77" s="83"/>
      <c r="D77" s="83"/>
      <c r="E77" s="83"/>
      <c r="F77" s="83"/>
      <c r="G77" s="83"/>
      <c r="H77" s="83"/>
      <c r="I77" s="83"/>
      <c r="J77" s="84">
        <f>SUM(J78:K85)</f>
        <v>0</v>
      </c>
      <c r="K77" s="85"/>
    </row>
    <row r="78" spans="1:11" ht="18" customHeight="1">
      <c r="A78" s="95"/>
      <c r="B78" s="36"/>
      <c r="C78" s="77"/>
      <c r="D78" s="77"/>
      <c r="E78" s="78"/>
      <c r="F78" s="78"/>
      <c r="G78" s="78"/>
      <c r="H78" s="78"/>
      <c r="I78" s="25"/>
      <c r="J78" s="79">
        <f t="shared" ref="J78:J85" si="3">G78*I78</f>
        <v>0</v>
      </c>
      <c r="K78" s="80"/>
    </row>
    <row r="79" spans="1:11" ht="18" customHeight="1">
      <c r="A79" s="95"/>
      <c r="B79" s="36"/>
      <c r="C79" s="77"/>
      <c r="D79" s="77"/>
      <c r="E79" s="78"/>
      <c r="F79" s="78"/>
      <c r="G79" s="78"/>
      <c r="H79" s="78"/>
      <c r="I79" s="25"/>
      <c r="J79" s="79">
        <f t="shared" si="3"/>
        <v>0</v>
      </c>
      <c r="K79" s="80"/>
    </row>
    <row r="80" spans="1:11" ht="18" customHeight="1">
      <c r="A80" s="95"/>
      <c r="B80" s="36"/>
      <c r="C80" s="77"/>
      <c r="D80" s="77"/>
      <c r="E80" s="78"/>
      <c r="F80" s="78"/>
      <c r="G80" s="78"/>
      <c r="H80" s="78"/>
      <c r="I80" s="25"/>
      <c r="J80" s="79">
        <f t="shared" si="3"/>
        <v>0</v>
      </c>
      <c r="K80" s="80"/>
    </row>
    <row r="81" spans="1:11" ht="18" customHeight="1">
      <c r="A81" s="95"/>
      <c r="B81" s="36"/>
      <c r="C81" s="77"/>
      <c r="D81" s="77"/>
      <c r="E81" s="78"/>
      <c r="F81" s="78"/>
      <c r="G81" s="78"/>
      <c r="H81" s="78"/>
      <c r="I81" s="25"/>
      <c r="J81" s="79">
        <f t="shared" si="3"/>
        <v>0</v>
      </c>
      <c r="K81" s="80"/>
    </row>
    <row r="82" spans="1:11" ht="18" customHeight="1">
      <c r="A82" s="95"/>
      <c r="B82" s="36"/>
      <c r="C82" s="77"/>
      <c r="D82" s="77"/>
      <c r="E82" s="78"/>
      <c r="F82" s="78"/>
      <c r="G82" s="78"/>
      <c r="H82" s="78"/>
      <c r="I82" s="25"/>
      <c r="J82" s="79">
        <f t="shared" si="3"/>
        <v>0</v>
      </c>
      <c r="K82" s="80"/>
    </row>
    <row r="83" spans="1:11" ht="18" customHeight="1">
      <c r="A83" s="95"/>
      <c r="B83" s="36"/>
      <c r="C83" s="77"/>
      <c r="D83" s="77"/>
      <c r="E83" s="78"/>
      <c r="F83" s="78"/>
      <c r="G83" s="78"/>
      <c r="H83" s="78"/>
      <c r="I83" s="25"/>
      <c r="J83" s="79">
        <f t="shared" si="3"/>
        <v>0</v>
      </c>
      <c r="K83" s="80"/>
    </row>
    <row r="84" spans="1:11" ht="18" customHeight="1">
      <c r="A84" s="95"/>
      <c r="B84" s="36"/>
      <c r="C84" s="77"/>
      <c r="D84" s="77"/>
      <c r="E84" s="78"/>
      <c r="F84" s="78"/>
      <c r="G84" s="78"/>
      <c r="H84" s="78"/>
      <c r="I84" s="25"/>
      <c r="J84" s="79">
        <f t="shared" si="3"/>
        <v>0</v>
      </c>
      <c r="K84" s="80"/>
    </row>
    <row r="85" spans="1:11" ht="18" customHeight="1">
      <c r="A85" s="95"/>
      <c r="B85" s="36"/>
      <c r="C85" s="77"/>
      <c r="D85" s="77"/>
      <c r="E85" s="78"/>
      <c r="F85" s="78"/>
      <c r="G85" s="78"/>
      <c r="H85" s="78"/>
      <c r="I85" s="25"/>
      <c r="J85" s="79">
        <f t="shared" si="3"/>
        <v>0</v>
      </c>
      <c r="K85" s="80"/>
    </row>
    <row r="86" spans="1:11" ht="18" customHeight="1">
      <c r="A86" s="95"/>
      <c r="B86" s="82" t="s">
        <v>3</v>
      </c>
      <c r="C86" s="83"/>
      <c r="D86" s="83"/>
      <c r="E86" s="83"/>
      <c r="F86" s="83"/>
      <c r="G86" s="83"/>
      <c r="H86" s="83"/>
      <c r="I86" s="83"/>
      <c r="J86" s="84">
        <f>SUM(J87:K89)</f>
        <v>0</v>
      </c>
      <c r="K86" s="85"/>
    </row>
    <row r="87" spans="1:11" ht="18" customHeight="1">
      <c r="A87" s="95"/>
      <c r="B87" s="36"/>
      <c r="C87" s="77"/>
      <c r="D87" s="77"/>
      <c r="E87" s="78"/>
      <c r="F87" s="78"/>
      <c r="G87" s="78"/>
      <c r="H87" s="78"/>
      <c r="I87" s="25"/>
      <c r="J87" s="79">
        <f t="shared" ref="J87:J89" si="4">G87*I87</f>
        <v>0</v>
      </c>
      <c r="K87" s="80"/>
    </row>
    <row r="88" spans="1:11" ht="18" customHeight="1">
      <c r="A88" s="95"/>
      <c r="B88" s="36"/>
      <c r="C88" s="77"/>
      <c r="D88" s="77"/>
      <c r="E88" s="78"/>
      <c r="F88" s="78"/>
      <c r="G88" s="78"/>
      <c r="H88" s="78"/>
      <c r="I88" s="25"/>
      <c r="J88" s="79">
        <f t="shared" si="4"/>
        <v>0</v>
      </c>
      <c r="K88" s="80"/>
    </row>
    <row r="89" spans="1:11" ht="18" customHeight="1">
      <c r="A89" s="95"/>
      <c r="B89" s="36"/>
      <c r="C89" s="81"/>
      <c r="D89" s="81"/>
      <c r="E89" s="78"/>
      <c r="F89" s="78"/>
      <c r="G89" s="78"/>
      <c r="H89" s="78"/>
      <c r="I89" s="25"/>
      <c r="J89" s="79">
        <f t="shared" si="4"/>
        <v>0</v>
      </c>
      <c r="K89" s="80"/>
    </row>
    <row r="90" spans="1:11" ht="18" customHeight="1">
      <c r="A90" s="96"/>
      <c r="B90" s="43"/>
      <c r="C90" s="44" t="s">
        <v>7</v>
      </c>
      <c r="D90" s="45"/>
      <c r="E90" s="70"/>
      <c r="F90" s="70"/>
      <c r="G90" s="70"/>
      <c r="H90" s="70"/>
      <c r="I90" s="70"/>
      <c r="J90" s="71">
        <f>SUM(J71,J77,J86)</f>
        <v>0</v>
      </c>
      <c r="K90" s="72"/>
    </row>
  </sheetData>
  <protectedRanges>
    <protectedRange sqref="B87:I89" name="範囲13"/>
    <protectedRange sqref="B78:I85" name="範囲12"/>
    <protectedRange sqref="B72:I76" name="範囲11"/>
    <protectedRange sqref="B67:K68" name="範囲10"/>
    <protectedRange sqref="B17:K18 B69:K69 B60:K63" name="範囲9"/>
    <protectedRange sqref="G66" name="範囲8"/>
    <protectedRange sqref="E66" name="範囲7"/>
    <protectedRange sqref="C56:K56" name="範囲6"/>
    <protectedRange sqref="D46:K55" name="範囲5"/>
    <protectedRange sqref="C33:K43 C46:C55" name="範囲4"/>
    <protectedRange sqref="C4:K4" name="範囲1"/>
    <protectedRange sqref="C6:K16" name="範囲2"/>
    <protectedRange sqref="C25:K30" name="範囲3"/>
    <protectedRange sqref="J1" name="範囲14"/>
  </protectedRanges>
  <mergeCells count="184">
    <mergeCell ref="C5:K5"/>
    <mergeCell ref="C6:K6"/>
    <mergeCell ref="C7:K7"/>
    <mergeCell ref="C8:K8"/>
    <mergeCell ref="C9:K9"/>
    <mergeCell ref="C10:K10"/>
    <mergeCell ref="A1:H1"/>
    <mergeCell ref="J1:K1"/>
    <mergeCell ref="A2:K2"/>
    <mergeCell ref="A3:K3"/>
    <mergeCell ref="C4:K4"/>
    <mergeCell ref="C11:K11"/>
    <mergeCell ref="C12:K12"/>
    <mergeCell ref="C14:K14"/>
    <mergeCell ref="C15:K15"/>
    <mergeCell ref="C16:K16"/>
    <mergeCell ref="A23:A55"/>
    <mergeCell ref="B23:K23"/>
    <mergeCell ref="E24:F24"/>
    <mergeCell ref="G24:K24"/>
    <mergeCell ref="E25:F25"/>
    <mergeCell ref="G25:K25"/>
    <mergeCell ref="E26:F26"/>
    <mergeCell ref="G26:K26"/>
    <mergeCell ref="E30:F30"/>
    <mergeCell ref="G30:K30"/>
    <mergeCell ref="B31:K31"/>
    <mergeCell ref="E28:F28"/>
    <mergeCell ref="G28:K28"/>
    <mergeCell ref="E27:F27"/>
    <mergeCell ref="G27:K27"/>
    <mergeCell ref="E35:F35"/>
    <mergeCell ref="G35:K35"/>
    <mergeCell ref="E39:F39"/>
    <mergeCell ref="G39:K39"/>
    <mergeCell ref="E43:F43"/>
    <mergeCell ref="G43:K43"/>
    <mergeCell ref="E37:F37"/>
    <mergeCell ref="G37:K37"/>
    <mergeCell ref="E32:F32"/>
    <mergeCell ref="G32:K32"/>
    <mergeCell ref="E33:F33"/>
    <mergeCell ref="G33:K33"/>
    <mergeCell ref="E34:F34"/>
    <mergeCell ref="G34:K34"/>
    <mergeCell ref="G38:K38"/>
    <mergeCell ref="E41:F41"/>
    <mergeCell ref="G41:K41"/>
    <mergeCell ref="A70:A90"/>
    <mergeCell ref="C70:D70"/>
    <mergeCell ref="E70:F70"/>
    <mergeCell ref="G70:H70"/>
    <mergeCell ref="J70:K70"/>
    <mergeCell ref="B71:I71"/>
    <mergeCell ref="J71:K71"/>
    <mergeCell ref="B61:K61"/>
    <mergeCell ref="A62:A63"/>
    <mergeCell ref="B62:K62"/>
    <mergeCell ref="B63:K63"/>
    <mergeCell ref="B64:H64"/>
    <mergeCell ref="J64:K64"/>
    <mergeCell ref="B65:K65"/>
    <mergeCell ref="C72:D72"/>
    <mergeCell ref="E72:F72"/>
    <mergeCell ref="G72:H72"/>
    <mergeCell ref="J72:K72"/>
    <mergeCell ref="C73:D73"/>
    <mergeCell ref="B67:K67"/>
    <mergeCell ref="B68:K68"/>
    <mergeCell ref="C76:D76"/>
    <mergeCell ref="E76:F76"/>
    <mergeCell ref="G76:H76"/>
    <mergeCell ref="J76:K76"/>
    <mergeCell ref="B44:K44"/>
    <mergeCell ref="E45:F45"/>
    <mergeCell ref="G45:K45"/>
    <mergeCell ref="E46:F46"/>
    <mergeCell ref="G46:K46"/>
    <mergeCell ref="E55:F55"/>
    <mergeCell ref="G55:K55"/>
    <mergeCell ref="E47:F47"/>
    <mergeCell ref="G47:K47"/>
    <mergeCell ref="E48:F48"/>
    <mergeCell ref="G48:K48"/>
    <mergeCell ref="E54:F54"/>
    <mergeCell ref="G54:K54"/>
    <mergeCell ref="E52:F52"/>
    <mergeCell ref="G52:K52"/>
    <mergeCell ref="E51:F51"/>
    <mergeCell ref="G51:K51"/>
    <mergeCell ref="C74:D74"/>
    <mergeCell ref="E74:F74"/>
    <mergeCell ref="G74:H74"/>
    <mergeCell ref="J74:K74"/>
    <mergeCell ref="C75:D75"/>
    <mergeCell ref="E75:F75"/>
    <mergeCell ref="G75:H75"/>
    <mergeCell ref="J75:K75"/>
    <mergeCell ref="E73:F73"/>
    <mergeCell ref="G73:H73"/>
    <mergeCell ref="J73:K73"/>
    <mergeCell ref="C78:D78"/>
    <mergeCell ref="E78:F78"/>
    <mergeCell ref="G78:H78"/>
    <mergeCell ref="J78:K78"/>
    <mergeCell ref="C79:D79"/>
    <mergeCell ref="E79:F79"/>
    <mergeCell ref="G79:H79"/>
    <mergeCell ref="J79:K79"/>
    <mergeCell ref="B77:I77"/>
    <mergeCell ref="J77:K77"/>
    <mergeCell ref="C82:D82"/>
    <mergeCell ref="E82:F82"/>
    <mergeCell ref="G82:H82"/>
    <mergeCell ref="J82:K82"/>
    <mergeCell ref="C83:D83"/>
    <mergeCell ref="E83:F83"/>
    <mergeCell ref="G83:H83"/>
    <mergeCell ref="J83:K83"/>
    <mergeCell ref="C80:D80"/>
    <mergeCell ref="E80:F80"/>
    <mergeCell ref="G80:H80"/>
    <mergeCell ref="J80:K80"/>
    <mergeCell ref="C81:D81"/>
    <mergeCell ref="E81:F81"/>
    <mergeCell ref="G81:H81"/>
    <mergeCell ref="J81:K81"/>
    <mergeCell ref="J87:K87"/>
    <mergeCell ref="C84:D84"/>
    <mergeCell ref="E84:F84"/>
    <mergeCell ref="G84:H84"/>
    <mergeCell ref="J84:K84"/>
    <mergeCell ref="C85:D85"/>
    <mergeCell ref="E85:F85"/>
    <mergeCell ref="G85:H85"/>
    <mergeCell ref="J85:K85"/>
    <mergeCell ref="E38:F38"/>
    <mergeCell ref="E90:I90"/>
    <mergeCell ref="J90:K90"/>
    <mergeCell ref="B18:K18"/>
    <mergeCell ref="B17:K17"/>
    <mergeCell ref="E29:F29"/>
    <mergeCell ref="G29:K29"/>
    <mergeCell ref="E42:F42"/>
    <mergeCell ref="G42:K42"/>
    <mergeCell ref="E36:F36"/>
    <mergeCell ref="G36:K36"/>
    <mergeCell ref="C88:D88"/>
    <mergeCell ref="E88:F88"/>
    <mergeCell ref="G88:H88"/>
    <mergeCell ref="J88:K88"/>
    <mergeCell ref="C89:D89"/>
    <mergeCell ref="E89:F89"/>
    <mergeCell ref="G89:H89"/>
    <mergeCell ref="J89:K89"/>
    <mergeCell ref="B86:I86"/>
    <mergeCell ref="J86:K86"/>
    <mergeCell ref="C87:D87"/>
    <mergeCell ref="E87:F87"/>
    <mergeCell ref="G87:H87"/>
    <mergeCell ref="C13:K13"/>
    <mergeCell ref="B58:K58"/>
    <mergeCell ref="E59:F59"/>
    <mergeCell ref="G59:H59"/>
    <mergeCell ref="A65:A67"/>
    <mergeCell ref="B56:K56"/>
    <mergeCell ref="E40:F40"/>
    <mergeCell ref="G40:K40"/>
    <mergeCell ref="A4:B4"/>
    <mergeCell ref="A22:K22"/>
    <mergeCell ref="B57:H57"/>
    <mergeCell ref="J57:K57"/>
    <mergeCell ref="E50:F50"/>
    <mergeCell ref="G50:K50"/>
    <mergeCell ref="E49:F49"/>
    <mergeCell ref="G49:K49"/>
    <mergeCell ref="E53:F53"/>
    <mergeCell ref="G53:K53"/>
    <mergeCell ref="B19:H19"/>
    <mergeCell ref="J19:K19"/>
    <mergeCell ref="B20:K20"/>
    <mergeCell ref="E21:F21"/>
    <mergeCell ref="G21:H21"/>
    <mergeCell ref="B60:K60"/>
  </mergeCells>
  <phoneticPr fontId="1"/>
  <conditionalFormatting sqref="C5:K5">
    <cfRule type="cellIs" dxfId="1" priority="2" operator="greaterThan">
      <formula>500</formula>
    </cfRule>
  </conditionalFormatting>
  <conditionalFormatting sqref="J90:K90">
    <cfRule type="expression" dxfId="0" priority="1">
      <formula>$E$90="超過しています"</formula>
    </cfRule>
  </conditionalFormatting>
  <pageMargins left="0.7" right="0.7" top="0.75" bottom="0.75" header="0.3" footer="0.3"/>
  <pageSetup paperSize="9" scale="92" fitToHeight="0" orientation="portrait" horizontalDpi="4294967293" verticalDpi="300" r:id="rId1"/>
  <rowBreaks count="3" manualBreakCount="3">
    <brk id="18" max="16383" man="1"/>
    <brk id="56" max="16383" man="1"/>
    <brk id="6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Sheet2!$C$1:$C$7</xm:f>
          </x14:formula1>
          <xm:sqref>D46:D55</xm:sqref>
        </x14:dataValidation>
        <x14:dataValidation type="list" allowBlank="1" showInputMessage="1" showErrorMessage="1" xr:uid="{00000000-0002-0000-0000-000003000000}">
          <x14:formula1>
            <xm:f>Sheet2!$F$2:$F$59</xm:f>
          </x14:formula1>
          <xm:sqref>C6:K6</xm:sqref>
        </x14:dataValidation>
        <x14:dataValidation type="list" showInputMessage="1" showErrorMessage="1" xr:uid="{B03FFBF5-8255-4184-B7C0-AF862CD32BE1}">
          <x14:formula1>
            <xm:f>Sheet2!$F$3:$F$59</xm:f>
          </x14:formula1>
          <xm:sqref>C12:K12</xm:sqref>
        </x14:dataValidation>
        <x14:dataValidation type="list" allowBlank="1" showInputMessage="1" showErrorMessage="1" xr:uid="{0D93E44D-ABE2-4A03-BF2E-3B6C6512F542}">
          <x14:formula1>
            <xm:f>Sheet2!$F$3:$F$59</xm:f>
          </x14:formula1>
          <xm:sqref>C33:C43 C46:C55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59"/>
  <sheetViews>
    <sheetView workbookViewId="0">
      <selection activeCell="K26" sqref="K26"/>
    </sheetView>
  </sheetViews>
  <sheetFormatPr defaultRowHeight="11.25"/>
  <cols>
    <col min="1" max="1" width="13.875" style="1" bestFit="1" customWidth="1"/>
    <col min="2" max="2" width="4.625" style="1" customWidth="1"/>
    <col min="3" max="3" width="8.5" style="1" bestFit="1" customWidth="1"/>
    <col min="4" max="4" width="9" style="1"/>
    <col min="5" max="5" width="8.25" style="1" bestFit="1" customWidth="1"/>
    <col min="6" max="6" width="23.875" style="1" bestFit="1" customWidth="1"/>
    <col min="7" max="16384" width="9" style="1"/>
  </cols>
  <sheetData>
    <row r="1" spans="1:6">
      <c r="A1" s="1" t="s">
        <v>24</v>
      </c>
      <c r="C1" s="1" t="s">
        <v>25</v>
      </c>
      <c r="E1" s="1" t="s">
        <v>26</v>
      </c>
      <c r="F1" s="1" t="s">
        <v>27</v>
      </c>
    </row>
    <row r="2" spans="1:6">
      <c r="A2" s="1" t="s">
        <v>28</v>
      </c>
      <c r="C2" s="1" t="s">
        <v>29</v>
      </c>
      <c r="E2" s="2" t="s">
        <v>127</v>
      </c>
      <c r="F2" s="1" t="s">
        <v>128</v>
      </c>
    </row>
    <row r="3" spans="1:6">
      <c r="A3" s="1" t="s">
        <v>31</v>
      </c>
      <c r="C3" s="1" t="s">
        <v>32</v>
      </c>
      <c r="E3" s="1">
        <v>701001</v>
      </c>
      <c r="F3" s="1" t="s">
        <v>30</v>
      </c>
    </row>
    <row r="4" spans="1:6">
      <c r="A4" s="1" t="s">
        <v>34</v>
      </c>
      <c r="C4" s="1" t="s">
        <v>35</v>
      </c>
      <c r="E4" s="1">
        <v>701002</v>
      </c>
      <c r="F4" s="1" t="s">
        <v>33</v>
      </c>
    </row>
    <row r="5" spans="1:6">
      <c r="A5" s="1" t="s">
        <v>37</v>
      </c>
      <c r="C5" s="1" t="s">
        <v>38</v>
      </c>
      <c r="E5" s="1">
        <v>701003</v>
      </c>
      <c r="F5" s="1" t="s">
        <v>36</v>
      </c>
    </row>
    <row r="6" spans="1:6">
      <c r="A6" s="1" t="s">
        <v>40</v>
      </c>
      <c r="C6" s="1" t="s">
        <v>41</v>
      </c>
      <c r="E6" s="1">
        <v>701004</v>
      </c>
      <c r="F6" s="1" t="s">
        <v>39</v>
      </c>
    </row>
    <row r="7" spans="1:6">
      <c r="C7" s="1" t="s">
        <v>43</v>
      </c>
      <c r="E7" s="1">
        <v>702001</v>
      </c>
      <c r="F7" s="1" t="s">
        <v>42</v>
      </c>
    </row>
    <row r="8" spans="1:6">
      <c r="E8" s="1">
        <v>702003</v>
      </c>
      <c r="F8" s="1" t="s">
        <v>44</v>
      </c>
    </row>
    <row r="9" spans="1:6">
      <c r="E9" s="1">
        <v>702004</v>
      </c>
      <c r="F9" s="1" t="s">
        <v>45</v>
      </c>
    </row>
    <row r="10" spans="1:6">
      <c r="E10" s="1">
        <v>702005</v>
      </c>
      <c r="F10" s="1" t="s">
        <v>46</v>
      </c>
    </row>
    <row r="11" spans="1:6">
      <c r="E11" s="1">
        <v>702006</v>
      </c>
      <c r="F11" s="1" t="s">
        <v>47</v>
      </c>
    </row>
    <row r="12" spans="1:6">
      <c r="E12" s="1">
        <v>702008</v>
      </c>
      <c r="F12" s="1" t="s">
        <v>48</v>
      </c>
    </row>
    <row r="13" spans="1:6">
      <c r="E13" s="1">
        <v>703001</v>
      </c>
      <c r="F13" s="1" t="s">
        <v>49</v>
      </c>
    </row>
    <row r="14" spans="1:6">
      <c r="E14" s="1">
        <v>703002</v>
      </c>
      <c r="F14" s="1" t="s">
        <v>50</v>
      </c>
    </row>
    <row r="15" spans="1:6">
      <c r="A15" s="1" t="s">
        <v>106</v>
      </c>
      <c r="C15" s="1">
        <v>300</v>
      </c>
      <c r="E15" s="1">
        <v>703003</v>
      </c>
      <c r="F15" s="1" t="s">
        <v>51</v>
      </c>
    </row>
    <row r="16" spans="1:6">
      <c r="A16" s="1" t="s">
        <v>107</v>
      </c>
      <c r="C16" s="1">
        <v>500</v>
      </c>
      <c r="E16" s="1">
        <v>703004</v>
      </c>
      <c r="F16" s="1" t="s">
        <v>52</v>
      </c>
    </row>
    <row r="17" spans="1:6">
      <c r="A17" s="1" t="s">
        <v>108</v>
      </c>
      <c r="C17" s="1">
        <v>1000</v>
      </c>
      <c r="E17" s="1">
        <v>703005</v>
      </c>
      <c r="F17" s="1" t="s">
        <v>53</v>
      </c>
    </row>
    <row r="18" spans="1:6">
      <c r="A18" s="1" t="s">
        <v>109</v>
      </c>
      <c r="C18" s="1">
        <v>500</v>
      </c>
      <c r="E18" s="1">
        <v>703006</v>
      </c>
      <c r="F18" s="1" t="s">
        <v>54</v>
      </c>
    </row>
    <row r="19" spans="1:6">
      <c r="A19" s="1" t="s">
        <v>110</v>
      </c>
      <c r="C19" s="1">
        <v>500</v>
      </c>
      <c r="E19" s="1">
        <v>704001</v>
      </c>
      <c r="F19" s="1" t="s">
        <v>55</v>
      </c>
    </row>
    <row r="20" spans="1:6">
      <c r="E20" s="1">
        <v>705002</v>
      </c>
      <c r="F20" s="1" t="s">
        <v>56</v>
      </c>
    </row>
    <row r="21" spans="1:6">
      <c r="E21" s="1">
        <v>705003</v>
      </c>
      <c r="F21" s="1" t="s">
        <v>57</v>
      </c>
    </row>
    <row r="22" spans="1:6">
      <c r="E22" s="1">
        <v>705004</v>
      </c>
      <c r="F22" s="1" t="s">
        <v>58</v>
      </c>
    </row>
    <row r="23" spans="1:6">
      <c r="E23" s="1">
        <v>705005</v>
      </c>
      <c r="F23" s="1" t="s">
        <v>59</v>
      </c>
    </row>
    <row r="24" spans="1:6">
      <c r="E24" s="1">
        <v>705006</v>
      </c>
      <c r="F24" s="1" t="s">
        <v>60</v>
      </c>
    </row>
    <row r="25" spans="1:6">
      <c r="E25" s="1">
        <v>705007</v>
      </c>
      <c r="F25" s="1" t="s">
        <v>61</v>
      </c>
    </row>
    <row r="26" spans="1:6">
      <c r="E26" s="1">
        <v>705009</v>
      </c>
      <c r="F26" s="1" t="s">
        <v>62</v>
      </c>
    </row>
    <row r="27" spans="1:6">
      <c r="E27" s="1">
        <v>705010</v>
      </c>
      <c r="F27" s="1" t="s">
        <v>63</v>
      </c>
    </row>
    <row r="28" spans="1:6">
      <c r="E28" s="1">
        <v>706001</v>
      </c>
      <c r="F28" s="1" t="s">
        <v>64</v>
      </c>
    </row>
    <row r="29" spans="1:6">
      <c r="E29" s="1">
        <v>706002</v>
      </c>
      <c r="F29" s="1" t="s">
        <v>65</v>
      </c>
    </row>
    <row r="30" spans="1:6">
      <c r="E30" s="1">
        <v>706003</v>
      </c>
      <c r="F30" s="1" t="s">
        <v>66</v>
      </c>
    </row>
    <row r="31" spans="1:6">
      <c r="E31" s="1">
        <v>706004</v>
      </c>
      <c r="F31" s="1" t="s">
        <v>67</v>
      </c>
    </row>
    <row r="32" spans="1:6">
      <c r="E32" s="1">
        <v>707001</v>
      </c>
      <c r="F32" s="1" t="s">
        <v>68</v>
      </c>
    </row>
    <row r="33" spans="5:6">
      <c r="E33" s="1">
        <v>707002</v>
      </c>
      <c r="F33" s="1" t="s">
        <v>69</v>
      </c>
    </row>
    <row r="34" spans="5:6">
      <c r="E34" s="1">
        <v>707003</v>
      </c>
      <c r="F34" s="1" t="s">
        <v>70</v>
      </c>
    </row>
    <row r="35" spans="5:6">
      <c r="E35" s="1">
        <v>707004</v>
      </c>
      <c r="F35" s="1" t="s">
        <v>71</v>
      </c>
    </row>
    <row r="36" spans="5:6">
      <c r="E36" s="1">
        <v>707005</v>
      </c>
      <c r="F36" s="1" t="s">
        <v>72</v>
      </c>
    </row>
    <row r="37" spans="5:6">
      <c r="E37" s="1">
        <v>707006</v>
      </c>
      <c r="F37" s="1" t="s">
        <v>73</v>
      </c>
    </row>
    <row r="38" spans="5:6">
      <c r="E38" s="1">
        <v>707007</v>
      </c>
      <c r="F38" s="1" t="s">
        <v>74</v>
      </c>
    </row>
    <row r="39" spans="5:6">
      <c r="E39" s="1">
        <v>707008</v>
      </c>
      <c r="F39" s="1" t="s">
        <v>75</v>
      </c>
    </row>
    <row r="40" spans="5:6">
      <c r="E40" s="1">
        <v>708001</v>
      </c>
      <c r="F40" s="1" t="s">
        <v>76</v>
      </c>
    </row>
    <row r="41" spans="5:6">
      <c r="E41" s="1">
        <v>708003</v>
      </c>
      <c r="F41" s="1" t="s">
        <v>77</v>
      </c>
    </row>
    <row r="42" spans="5:6">
      <c r="E42" s="1">
        <v>708004</v>
      </c>
      <c r="F42" s="1" t="s">
        <v>78</v>
      </c>
    </row>
    <row r="43" spans="5:6">
      <c r="E43" s="1">
        <v>708005</v>
      </c>
      <c r="F43" s="1" t="s">
        <v>79</v>
      </c>
    </row>
    <row r="44" spans="5:6">
      <c r="E44" s="1">
        <v>708007</v>
      </c>
      <c r="F44" s="1" t="s">
        <v>80</v>
      </c>
    </row>
    <row r="45" spans="5:6">
      <c r="E45" s="1">
        <v>709001</v>
      </c>
      <c r="F45" s="1" t="s">
        <v>81</v>
      </c>
    </row>
    <row r="46" spans="5:6">
      <c r="E46" s="1">
        <v>709002</v>
      </c>
      <c r="F46" s="1" t="s">
        <v>82</v>
      </c>
    </row>
    <row r="47" spans="5:6">
      <c r="E47" s="1">
        <v>709003</v>
      </c>
      <c r="F47" s="1" t="s">
        <v>83</v>
      </c>
    </row>
    <row r="48" spans="5:6">
      <c r="E48" s="1">
        <v>709004</v>
      </c>
      <c r="F48" s="1" t="s">
        <v>84</v>
      </c>
    </row>
    <row r="49" spans="5:6">
      <c r="E49" s="1">
        <v>709005</v>
      </c>
      <c r="F49" s="1" t="s">
        <v>85</v>
      </c>
    </row>
    <row r="50" spans="5:6">
      <c r="E50" s="1">
        <v>709006</v>
      </c>
      <c r="F50" s="1" t="s">
        <v>86</v>
      </c>
    </row>
    <row r="51" spans="5:6">
      <c r="E51" s="1">
        <v>709007</v>
      </c>
      <c r="F51" s="1" t="s">
        <v>87</v>
      </c>
    </row>
    <row r="52" spans="5:6">
      <c r="E52" s="1">
        <v>709010</v>
      </c>
      <c r="F52" s="1" t="s">
        <v>88</v>
      </c>
    </row>
    <row r="53" spans="5:6">
      <c r="E53" s="1">
        <v>709011</v>
      </c>
      <c r="F53" s="1" t="s">
        <v>89</v>
      </c>
    </row>
    <row r="54" spans="5:6">
      <c r="E54" s="1">
        <v>804003</v>
      </c>
      <c r="F54" s="1" t="s">
        <v>90</v>
      </c>
    </row>
    <row r="55" spans="5:6">
      <c r="E55" s="1">
        <v>806001</v>
      </c>
      <c r="F55" s="1" t="s">
        <v>91</v>
      </c>
    </row>
    <row r="56" spans="5:6">
      <c r="E56" s="1">
        <v>806002</v>
      </c>
      <c r="F56" s="1" t="s">
        <v>92</v>
      </c>
    </row>
    <row r="57" spans="5:6">
      <c r="E57" s="1">
        <v>904001</v>
      </c>
      <c r="F57" s="1" t="s">
        <v>93</v>
      </c>
    </row>
    <row r="58" spans="5:6">
      <c r="E58" s="1">
        <v>905001</v>
      </c>
      <c r="F58" s="1" t="s">
        <v>94</v>
      </c>
    </row>
    <row r="59" spans="5:6">
      <c r="E59" s="1">
        <v>905002</v>
      </c>
      <c r="F59" s="1" t="s">
        <v>95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計画書</vt:lpstr>
      <vt:lpstr>Sheet2</vt:lpstr>
      <vt:lpstr>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2017-01-29T15:57:27Z</cp:lastPrinted>
  <dcterms:created xsi:type="dcterms:W3CDTF">2006-09-16T00:00:00Z</dcterms:created>
  <dcterms:modified xsi:type="dcterms:W3CDTF">2021-04-06T00:36:14Z</dcterms:modified>
</cp:coreProperties>
</file>