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autoCompressPictures="0" defaultThemeVersion="124226"/>
  <bookViews>
    <workbookView xWindow="8805" yWindow="0" windowWidth="21870" windowHeight="13740"/>
  </bookViews>
  <sheets>
    <sheet name="Sheet1" sheetId="3" r:id="rId1"/>
    <sheet name="Sheet2" sheetId="4" state="hidden" r:id="rId2"/>
  </sheet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B46" i="3" l="1"/>
  <c r="B57" i="3" s="1"/>
  <c r="D26" i="3"/>
  <c r="E26" i="3"/>
  <c r="C26" i="3"/>
  <c r="E21" i="3"/>
  <c r="C21" i="3"/>
  <c r="J48" i="3"/>
  <c r="G48" i="3"/>
  <c r="D48" i="3"/>
  <c r="B48" i="3"/>
  <c r="J81" i="3" l="1"/>
  <c r="J80" i="3"/>
  <c r="J79" i="3"/>
  <c r="J77" i="3"/>
  <c r="J76" i="3"/>
  <c r="J75" i="3"/>
  <c r="J74" i="3"/>
  <c r="J73" i="3"/>
  <c r="J72" i="3"/>
  <c r="J71" i="3"/>
  <c r="J70" i="3"/>
  <c r="J68" i="3"/>
  <c r="J67" i="3"/>
  <c r="J66" i="3"/>
  <c r="J65" i="3"/>
  <c r="J64" i="3"/>
  <c r="B47" i="3"/>
  <c r="B58" i="3" s="1"/>
  <c r="J1" i="3"/>
  <c r="J57" i="3" s="1"/>
  <c r="J46" i="3" l="1"/>
  <c r="J78" i="3"/>
  <c r="J69" i="3"/>
  <c r="J63" i="3"/>
  <c r="J82" i="3" s="1"/>
  <c r="E82" i="3" s="1"/>
  <c r="C6" i="3"/>
</calcChain>
</file>

<file path=xl/comments1.xml><?xml version="1.0" encoding="utf-8"?>
<comments xmlns="http://schemas.openxmlformats.org/spreadsheetml/2006/main">
  <authors>
    <author>作成者</author>
  </authors>
  <commentList>
    <comment ref="C4" authorId="0">
      <text>
        <r>
          <rPr>
            <sz val="9"/>
            <color indexed="81"/>
            <rFont val="ＭＳ Ｐゴシック"/>
            <family val="3"/>
            <charset val="128"/>
          </rPr>
          <t>選択してください</t>
        </r>
      </text>
    </comment>
    <comment ref="C6" authorId="0">
      <text>
        <r>
          <rPr>
            <sz val="9"/>
            <color indexed="81"/>
            <rFont val="ＭＳ Ｐゴシック"/>
            <family val="3"/>
            <charset val="128"/>
          </rPr>
          <t>自動計算されます</t>
        </r>
      </text>
    </comment>
    <comment ref="C7" authorId="0">
      <text>
        <r>
          <rPr>
            <sz val="9"/>
            <color indexed="81"/>
            <rFont val="ＭＳ Ｐゴシック"/>
            <family val="3"/>
            <charset val="128"/>
          </rPr>
          <t>選択してください</t>
        </r>
      </text>
    </comment>
    <comment ref="C27" authorId="0">
      <text>
        <r>
          <rPr>
            <sz val="9"/>
            <color indexed="81"/>
            <rFont val="ＭＳ Ｐゴシック"/>
            <family val="3"/>
            <charset val="128"/>
          </rPr>
          <t>選択してください</t>
        </r>
      </text>
    </comment>
    <comment ref="C34" authorId="0">
      <text>
        <r>
          <rPr>
            <sz val="9"/>
            <color indexed="81"/>
            <rFont val="ＭＳ Ｐゴシック"/>
            <family val="3"/>
            <charset val="128"/>
          </rPr>
          <t>選択してください</t>
        </r>
      </text>
    </comment>
    <comment ref="D34" authorId="0">
      <text>
        <r>
          <rPr>
            <sz val="9"/>
            <color indexed="81"/>
            <rFont val="ＭＳ Ｐゴシック"/>
            <family val="3"/>
            <charset val="128"/>
          </rPr>
          <t>選択してください</t>
        </r>
      </text>
    </comment>
  </commentList>
</comments>
</file>

<file path=xl/sharedStrings.xml><?xml version="1.0" encoding="utf-8"?>
<sst xmlns="http://schemas.openxmlformats.org/spreadsheetml/2006/main" count="158" uniqueCount="142">
  <si>
    <t>役職</t>
  </si>
  <si>
    <t>氏名</t>
  </si>
  <si>
    <t>役割</t>
  </si>
  <si>
    <t>進路予定</t>
  </si>
  <si>
    <t>消耗品費</t>
  </si>
  <si>
    <t>報告書印刷費等</t>
  </si>
  <si>
    <t>旅費</t>
    <rPh sb="0" eb="2">
      <t>リョヒ</t>
    </rPh>
    <phoneticPr fontId="1"/>
  </si>
  <si>
    <t>単価</t>
    <rPh sb="0" eb="2">
      <t>タンカ</t>
    </rPh>
    <phoneticPr fontId="1"/>
  </si>
  <si>
    <t>内　容</t>
    <phoneticPr fontId="1"/>
  </si>
  <si>
    <t>合　計</t>
    <rPh sb="0" eb="1">
      <t>ゴウ</t>
    </rPh>
    <rPh sb="2" eb="3">
      <t>ケイ</t>
    </rPh>
    <phoneticPr fontId="1"/>
  </si>
  <si>
    <t>員数</t>
    <phoneticPr fontId="1"/>
  </si>
  <si>
    <t>執行予定時期</t>
    <phoneticPr fontId="1"/>
  </si>
  <si>
    <t>金額（千円）</t>
    <rPh sb="3" eb="5">
      <t>センエン</t>
    </rPh>
    <phoneticPr fontId="1"/>
  </si>
  <si>
    <t>参画学生氏名</t>
    <phoneticPr fontId="1"/>
  </si>
  <si>
    <t>学　年</t>
    <phoneticPr fontId="1"/>
  </si>
  <si>
    <t>所属高専等</t>
    <rPh sb="2" eb="4">
      <t>コウセン</t>
    </rPh>
    <rPh sb="4" eb="5">
      <t>トウ</t>
    </rPh>
    <phoneticPr fontId="1"/>
  </si>
  <si>
    <t>報告会参加（高専～技科大）</t>
    <rPh sb="0" eb="3">
      <t>ホウコクカイ</t>
    </rPh>
    <rPh sb="3" eb="5">
      <t>サンカ</t>
    </rPh>
    <rPh sb="6" eb="8">
      <t>コウセン</t>
    </rPh>
    <rPh sb="9" eb="10">
      <t>ギ</t>
    </rPh>
    <rPh sb="10" eb="12">
      <t>カダイ</t>
    </rPh>
    <phoneticPr fontId="1"/>
  </si>
  <si>
    <t>共同研究課題名</t>
    <phoneticPr fontId="1"/>
  </si>
  <si>
    <t>申請総額(千円)</t>
  </si>
  <si>
    <t>e-mail</t>
  </si>
  <si>
    <t>電話番号</t>
  </si>
  <si>
    <t>申請分野</t>
    <rPh sb="0" eb="2">
      <t>シンセイ</t>
    </rPh>
    <rPh sb="2" eb="4">
      <t>ブンヤ</t>
    </rPh>
    <phoneticPr fontId="1"/>
  </si>
  <si>
    <t>共同研究者</t>
    <rPh sb="0" eb="2">
      <t>キョウドウ</t>
    </rPh>
    <rPh sb="2" eb="5">
      <t>ケンキュウシャ</t>
    </rPh>
    <phoneticPr fontId="1"/>
  </si>
  <si>
    <t>所属系等</t>
    <rPh sb="2" eb="3">
      <t>ケイ</t>
    </rPh>
    <rPh sb="3" eb="4">
      <t>ナド</t>
    </rPh>
    <phoneticPr fontId="1"/>
  </si>
  <si>
    <t>本学共同研究者</t>
    <rPh sb="0" eb="2">
      <t>ホンガク</t>
    </rPh>
    <rPh sb="2" eb="4">
      <t>キョウドウ</t>
    </rPh>
    <rPh sb="4" eb="7">
      <t>ケンキュウシャ</t>
    </rPh>
    <phoneticPr fontId="1"/>
  </si>
  <si>
    <t>所属高専名</t>
    <rPh sb="0" eb="2">
      <t>ショゾク</t>
    </rPh>
    <rPh sb="2" eb="4">
      <t>コウセン</t>
    </rPh>
    <rPh sb="4" eb="5">
      <t>メイ</t>
    </rPh>
    <phoneticPr fontId="1"/>
  </si>
  <si>
    <t>職名</t>
    <rPh sb="0" eb="2">
      <t>ショクメイ</t>
    </rPh>
    <phoneticPr fontId="1"/>
  </si>
  <si>
    <t>氏名</t>
    <rPh sb="0" eb="2">
      <t>シメイ</t>
    </rPh>
    <phoneticPr fontId="1"/>
  </si>
  <si>
    <t>所属</t>
    <rPh sb="0" eb="2">
      <t>ショゾク</t>
    </rPh>
    <phoneticPr fontId="1"/>
  </si>
  <si>
    <t>申請者</t>
    <rPh sb="0" eb="3">
      <t>シンセイシャ</t>
    </rPh>
    <phoneticPr fontId="1"/>
  </si>
  <si>
    <t>（連絡担当者：１名）</t>
    <rPh sb="1" eb="3">
      <t>レンラク</t>
    </rPh>
    <rPh sb="3" eb="6">
      <t>タントウシャ</t>
    </rPh>
    <rPh sb="8" eb="9">
      <t>メイ</t>
    </rPh>
    <phoneticPr fontId="1"/>
  </si>
  <si>
    <t>※整理番号</t>
    <rPh sb="1" eb="3">
      <t>セイリ</t>
    </rPh>
    <rPh sb="3" eb="5">
      <t>バンゴウ</t>
    </rPh>
    <phoneticPr fontId="1"/>
  </si>
  <si>
    <t>所属学科</t>
    <rPh sb="0" eb="2">
      <t>ショゾク</t>
    </rPh>
    <rPh sb="2" eb="4">
      <t>ガッカ</t>
    </rPh>
    <phoneticPr fontId="1"/>
  </si>
  <si>
    <t xml:space="preserve">予
算
申
請
内
訳
</t>
    <rPh sb="0" eb="1">
      <t>ヨ</t>
    </rPh>
    <rPh sb="2" eb="3">
      <t>ソン</t>
    </rPh>
    <rPh sb="4" eb="5">
      <t>シン</t>
    </rPh>
    <phoneticPr fontId="1"/>
  </si>
  <si>
    <t>研究者リスト(学生を含む)及び役割</t>
    <phoneticPr fontId="1"/>
  </si>
  <si>
    <t>※ プロジェクト終了後の外部資金申請計画などについても記入すること。</t>
    <rPh sb="8" eb="10">
      <t>シュウリョウ</t>
    </rPh>
    <rPh sb="27" eb="33">
      <t>キン</t>
    </rPh>
    <phoneticPr fontId="1"/>
  </si>
  <si>
    <t>※ 昨年度採択された課題を継続申請する場合は，昨年度の成果と今後の研究計画を記入すること。</t>
    <phoneticPr fontId="1"/>
  </si>
  <si>
    <t>企業名</t>
    <rPh sb="0" eb="2">
      <t>キギョウ</t>
    </rPh>
    <rPh sb="2" eb="3">
      <t>メイ</t>
    </rPh>
    <phoneticPr fontId="1"/>
  </si>
  <si>
    <r>
      <t>　　　　　　　　</t>
    </r>
    <r>
      <rPr>
        <sz val="8"/>
        <rFont val="ＭＳ Ｐゴシック"/>
        <family val="3"/>
        <charset val="128"/>
        <scheme val="minor"/>
      </rPr>
      <t>※ 参画者が多い場合は，代表的な者を5名記入してください。</t>
    </r>
    <phoneticPr fontId="1"/>
  </si>
  <si>
    <r>
      <t>企業共同研究者　　</t>
    </r>
    <r>
      <rPr>
        <sz val="8"/>
        <rFont val="ＭＳ Ｐゴシック"/>
        <family val="3"/>
        <charset val="128"/>
        <scheme val="minor"/>
      </rPr>
      <t>※ 企業連携研究推進プロジェクトへ申請の場合のみ記入すること。</t>
    </r>
    <rPh sb="0" eb="2">
      <t>キギョウ</t>
    </rPh>
    <rPh sb="2" eb="7">
      <t>キョウドウケンキュウシャ</t>
    </rPh>
    <phoneticPr fontId="1"/>
  </si>
  <si>
    <r>
      <t xml:space="preserve">　　　　　　　　　　　　 </t>
    </r>
    <r>
      <rPr>
        <sz val="8"/>
        <rFont val="ＭＳ Ｐゴシック"/>
        <family val="3"/>
        <charset val="128"/>
        <scheme val="minor"/>
      </rPr>
      <t>※ 参画者が多い場合は，代表的な者を3名記入してください。</t>
    </r>
    <phoneticPr fontId="1"/>
  </si>
  <si>
    <t>※ 研究グループ活動の場合は，活動実績を記入すること。
採択年度：
テーマ名：
共同研究体制の構築状況：
（例えば，大学への訪問，学生の派遣実績など）
本プロジェクト報告会参加状況：
研究成果（論文）等発表状況：</t>
    <rPh sb="99" eb="101">
      <t>ロンブンハッピョウ</t>
    </rPh>
    <phoneticPr fontId="1"/>
  </si>
  <si>
    <r>
      <t>豊橋技術科学大学教職員　　</t>
    </r>
    <r>
      <rPr>
        <sz val="8"/>
        <rFont val="ＭＳ Ｐゴシック"/>
        <family val="3"/>
        <charset val="128"/>
        <scheme val="minor"/>
      </rPr>
      <t>※ 参画者が多い場合は，代表的な者を</t>
    </r>
    <r>
      <rPr>
        <sz val="8"/>
        <rFont val="ＭＳ Ｐゴシック"/>
        <family val="3"/>
        <charset val="128"/>
        <scheme val="minor"/>
      </rPr>
      <t>3</t>
    </r>
    <r>
      <rPr>
        <sz val="8"/>
        <rFont val="ＭＳ Ｐゴシック"/>
        <family val="3"/>
        <charset val="128"/>
        <scheme val="minor"/>
      </rPr>
      <t>名記入してください。</t>
    </r>
    <rPh sb="0" eb="2">
      <t>トヨハシ</t>
    </rPh>
    <rPh sb="2" eb="4">
      <t>ギジュツ</t>
    </rPh>
    <rPh sb="4" eb="6">
      <t>カガク</t>
    </rPh>
    <rPh sb="6" eb="8">
      <t>ダイガク</t>
    </rPh>
    <rPh sb="8" eb="11">
      <t>キョウショクイン</t>
    </rPh>
    <rPh sb="15" eb="18">
      <t>サンカクシャ</t>
    </rPh>
    <rPh sb="19" eb="20">
      <t>オオ</t>
    </rPh>
    <rPh sb="21" eb="23">
      <t>バアイ</t>
    </rPh>
    <rPh sb="25" eb="28">
      <t>ダイヒョウテキ</t>
    </rPh>
    <rPh sb="29" eb="30">
      <t>モノ</t>
    </rPh>
    <rPh sb="32" eb="33">
      <t>メイ</t>
    </rPh>
    <rPh sb="33" eb="35">
      <t>キニュウ</t>
    </rPh>
    <phoneticPr fontId="1"/>
  </si>
  <si>
    <r>
      <t>高専教職員　　</t>
    </r>
    <r>
      <rPr>
        <sz val="8"/>
        <rFont val="ＭＳ Ｐゴシック"/>
        <family val="3"/>
        <charset val="128"/>
        <scheme val="minor"/>
      </rPr>
      <t>※ 参画者が多い場合は，代表的な者を</t>
    </r>
    <r>
      <rPr>
        <sz val="8"/>
        <rFont val="ＭＳ Ｐゴシック"/>
        <family val="3"/>
        <charset val="128"/>
        <scheme val="minor"/>
      </rPr>
      <t>5</t>
    </r>
    <r>
      <rPr>
        <sz val="8"/>
        <rFont val="ＭＳ Ｐゴシック"/>
        <family val="3"/>
        <charset val="128"/>
        <scheme val="minor"/>
      </rPr>
      <t>名記入してください。</t>
    </r>
    <rPh sb="0" eb="2">
      <t>コウセン</t>
    </rPh>
    <rPh sb="2" eb="5">
      <t>キョウショクイン</t>
    </rPh>
    <phoneticPr fontId="1"/>
  </si>
  <si>
    <t>出願検討中</t>
    <rPh sb="0" eb="2">
      <t>シュツガン</t>
    </rPh>
    <rPh sb="2" eb="4">
      <t>ケントウ</t>
    </rPh>
    <rPh sb="4" eb="5">
      <t>チュウ</t>
    </rPh>
    <phoneticPr fontId="1"/>
  </si>
  <si>
    <t>本科３年</t>
    <rPh sb="0" eb="2">
      <t>ホンカ</t>
    </rPh>
    <rPh sb="3" eb="4">
      <t>ネン</t>
    </rPh>
    <phoneticPr fontId="1"/>
  </si>
  <si>
    <t>学校コード</t>
  </si>
  <si>
    <t>学校名</t>
  </si>
  <si>
    <t>出願中</t>
    <rPh sb="0" eb="3">
      <t>シュツガンチュウ</t>
    </rPh>
    <phoneticPr fontId="1"/>
  </si>
  <si>
    <t>本科４年</t>
    <rPh sb="0" eb="2">
      <t>ホンカ</t>
    </rPh>
    <rPh sb="3" eb="4">
      <t>ネン</t>
    </rPh>
    <phoneticPr fontId="1"/>
  </si>
  <si>
    <t>旭川工業高等専門学校</t>
  </si>
  <si>
    <t>専攻科へ進学予定</t>
    <rPh sb="0" eb="3">
      <t>センコウカ</t>
    </rPh>
    <rPh sb="4" eb="6">
      <t>シンガク</t>
    </rPh>
    <rPh sb="6" eb="8">
      <t>ヨテイ</t>
    </rPh>
    <phoneticPr fontId="1"/>
  </si>
  <si>
    <t>本科５年</t>
    <rPh sb="0" eb="2">
      <t>ホンカ</t>
    </rPh>
    <rPh sb="3" eb="4">
      <t>ネン</t>
    </rPh>
    <phoneticPr fontId="1"/>
  </si>
  <si>
    <t>函館工業高等専門学校</t>
  </si>
  <si>
    <t>就職予定</t>
    <rPh sb="0" eb="2">
      <t>シュウショク</t>
    </rPh>
    <rPh sb="2" eb="4">
      <t>ヨテイ</t>
    </rPh>
    <phoneticPr fontId="1"/>
  </si>
  <si>
    <t>専攻科１年</t>
    <rPh sb="0" eb="3">
      <t>センコウカ</t>
    </rPh>
    <rPh sb="4" eb="5">
      <t>ネン</t>
    </rPh>
    <phoneticPr fontId="1"/>
  </si>
  <si>
    <t>苫小牧工業高等専門学校</t>
  </si>
  <si>
    <t>他大学へ進学予定</t>
    <rPh sb="0" eb="1">
      <t>タ</t>
    </rPh>
    <rPh sb="1" eb="3">
      <t>ダイガク</t>
    </rPh>
    <rPh sb="4" eb="6">
      <t>シンガク</t>
    </rPh>
    <rPh sb="6" eb="8">
      <t>ヨテイ</t>
    </rPh>
    <phoneticPr fontId="1"/>
  </si>
  <si>
    <t>専攻科２年</t>
    <rPh sb="0" eb="3">
      <t>センコウカ</t>
    </rPh>
    <rPh sb="4" eb="5">
      <t>ネン</t>
    </rPh>
    <phoneticPr fontId="1"/>
  </si>
  <si>
    <t>釧路工業高等専門学校</t>
  </si>
  <si>
    <t>不明</t>
    <rPh sb="0" eb="2">
      <t>フメイ</t>
    </rPh>
    <phoneticPr fontId="1"/>
  </si>
  <si>
    <t>研究生</t>
    <rPh sb="0" eb="3">
      <t>ケンキュウセイ</t>
    </rPh>
    <phoneticPr fontId="1"/>
  </si>
  <si>
    <t>八戸工業高等専門学校</t>
  </si>
  <si>
    <t>その他</t>
    <rPh sb="2" eb="3">
      <t>タ</t>
    </rPh>
    <phoneticPr fontId="1"/>
  </si>
  <si>
    <t>秋田工業高等専門学校</t>
  </si>
  <si>
    <t>鶴岡工業高等専門学校</t>
  </si>
  <si>
    <t>福島工業高等専門学校</t>
  </si>
  <si>
    <t>一関工業高等専門学校</t>
  </si>
  <si>
    <t>仙台高等専門学校</t>
  </si>
  <si>
    <t>群馬工業高等専門学校</t>
  </si>
  <si>
    <t>長野工業高等専門学校</t>
  </si>
  <si>
    <t>長岡工業高等専門学校</t>
  </si>
  <si>
    <t>茨城工業高等専門学校</t>
  </si>
  <si>
    <t>小山工業高等専門学校</t>
  </si>
  <si>
    <t>木更津工業高等専門学校</t>
  </si>
  <si>
    <t>東京工業高等専門学校</t>
  </si>
  <si>
    <t>岐阜工業高等専門学校</t>
  </si>
  <si>
    <t>沼津工業高等専門学校</t>
  </si>
  <si>
    <t>豊田工業高等専門学校</t>
  </si>
  <si>
    <t>鈴鹿工業高等専門学校</t>
  </si>
  <si>
    <t>石川工業高等専門学校</t>
  </si>
  <si>
    <t>福井工業高等専門学校</t>
  </si>
  <si>
    <t>鳥羽商船高等専門学校</t>
  </si>
  <si>
    <t>富山高等専門学校</t>
  </si>
  <si>
    <t>明石工業高等専門学校</t>
  </si>
  <si>
    <t>舞鶴工業高等専門学校</t>
  </si>
  <si>
    <t>奈良工業高等専門学校</t>
  </si>
  <si>
    <t>和歌山工業高等専門学校</t>
  </si>
  <si>
    <t>米子工業高等専門学校</t>
  </si>
  <si>
    <t>松江工業高等専門学校</t>
  </si>
  <si>
    <t>津山工業高等専門学校</t>
  </si>
  <si>
    <t>呉工業高等専門学校</t>
  </si>
  <si>
    <t>宇部工業高等専門学校</t>
  </si>
  <si>
    <t>広島商船高等専門学校</t>
  </si>
  <si>
    <t>大島商船高等専門学校</t>
  </si>
  <si>
    <t>徳山工業高等専門学校</t>
  </si>
  <si>
    <t>阿南工業高等専門学校</t>
  </si>
  <si>
    <t>新居浜工業高等専門学校</t>
  </si>
  <si>
    <t>高知工業高等専門学校</t>
  </si>
  <si>
    <t>弓削商船高等専門学校</t>
  </si>
  <si>
    <t>香川高等専門学校</t>
  </si>
  <si>
    <t>佐世保工業高等専門学校</t>
  </si>
  <si>
    <t>有明工業高等専門学校</t>
  </si>
  <si>
    <t>大分工業高等専門学校</t>
  </si>
  <si>
    <t>鹿児島工業高等専門学校</t>
  </si>
  <si>
    <t>久留米工業高等専門学校</t>
  </si>
  <si>
    <t>北九州工業高等専門学校</t>
  </si>
  <si>
    <t>都城工業高等専門学校</t>
  </si>
  <si>
    <t>沖縄工業高等専門学校</t>
  </si>
  <si>
    <t>熊本高等専門学校</t>
  </si>
  <si>
    <t>東京都立産業技術高等専門学校</t>
  </si>
  <si>
    <t>大阪府立大学工業高等専門学校</t>
  </si>
  <si>
    <t>神戸市立工業高等専門学校</t>
  </si>
  <si>
    <t>サレジオ工業高等専門学校</t>
  </si>
  <si>
    <t>金沢工業高等専門学校</t>
  </si>
  <si>
    <t>近畿大学工業高等専門学校</t>
  </si>
  <si>
    <t>平成３０年度　高専連携教育研究プロジェクト計画書</t>
    <phoneticPr fontId="1"/>
  </si>
  <si>
    <t>　　昨年度採択された課題の継続ですか？　　　</t>
    <phoneticPr fontId="1"/>
  </si>
  <si>
    <t>はい</t>
    <phoneticPr fontId="1"/>
  </si>
  <si>
    <t>いいえ　　</t>
  </si>
  <si>
    <t>□</t>
    <phoneticPr fontId="1"/>
  </si>
  <si>
    <t>　（どちらかを☑してください。）</t>
    <phoneticPr fontId="1"/>
  </si>
  <si>
    <t>※整理番号</t>
    <rPh sb="1" eb="3">
      <t>セイリ</t>
    </rPh>
    <rPh sb="3" eb="5">
      <t>バンゴウ</t>
    </rPh>
    <phoneticPr fontId="1"/>
  </si>
  <si>
    <t>教員</t>
    <rPh sb="0" eb="2">
      <t>キョウイン</t>
    </rPh>
    <phoneticPr fontId="1"/>
  </si>
  <si>
    <t>高専生</t>
    <rPh sb="0" eb="3">
      <t>コウセンセイ</t>
    </rPh>
    <phoneticPr fontId="1"/>
  </si>
  <si>
    <t>TUT教職員</t>
    <rPh sb="3" eb="6">
      <t>キョウショクイン</t>
    </rPh>
    <phoneticPr fontId="1"/>
  </si>
  <si>
    <t>高専教職員</t>
    <rPh sb="0" eb="2">
      <t>コウセン</t>
    </rPh>
    <rPh sb="2" eb="5">
      <t>キョウショクイン</t>
    </rPh>
    <phoneticPr fontId="1"/>
  </si>
  <si>
    <t>高専学生</t>
    <rPh sb="0" eb="2">
      <t>コウセン</t>
    </rPh>
    <rPh sb="2" eb="4">
      <t>ガクセイ</t>
    </rPh>
    <phoneticPr fontId="1"/>
  </si>
  <si>
    <t>企業共同研究者</t>
    <rPh sb="0" eb="2">
      <t>キギョウ</t>
    </rPh>
    <rPh sb="2" eb="4">
      <t>キョウドウ</t>
    </rPh>
    <rPh sb="4" eb="7">
      <t>ケンキュウシャ</t>
    </rPh>
    <phoneticPr fontId="1"/>
  </si>
  <si>
    <t>申請分野</t>
    <rPh sb="0" eb="4">
      <t>シンセイブンヤ</t>
    </rPh>
    <phoneticPr fontId="1"/>
  </si>
  <si>
    <r>
      <t xml:space="preserve">プロジェクト終了後の企業との共同研究計画等
</t>
    </r>
    <r>
      <rPr>
        <sz val="8"/>
        <rFont val="ＭＳ Ｐゴシック"/>
        <family val="3"/>
        <charset val="128"/>
        <scheme val="minor"/>
      </rPr>
      <t>※ 企業連携研究推進プロジェクトへ申請の場合のみ記入すること。</t>
    </r>
    <phoneticPr fontId="1"/>
  </si>
  <si>
    <t>過去に採択された本プロジェクトの状況
（直近２つまで）</t>
    <phoneticPr fontId="1"/>
  </si>
  <si>
    <t>プロジェクトの特色・意義及び期待される効果等</t>
    <phoneticPr fontId="1"/>
  </si>
  <si>
    <t>実施計画
(研究実施場所，派遣計画を含む）</t>
    <phoneticPr fontId="1"/>
  </si>
  <si>
    <t>プロジェクトの概要</t>
    <phoneticPr fontId="1"/>
  </si>
  <si>
    <t>1. スタートアップ支援</t>
    <phoneticPr fontId="1"/>
  </si>
  <si>
    <t>2. 研究推進プロジェクト（ステージ１）</t>
    <phoneticPr fontId="1"/>
  </si>
  <si>
    <t>3. 企業連携研究推進プロジェクト（ステージ２）</t>
    <phoneticPr fontId="1"/>
  </si>
  <si>
    <r>
      <t>高専学生　　</t>
    </r>
    <r>
      <rPr>
        <sz val="8"/>
        <rFont val="ＭＳ Ｐゴシック"/>
        <family val="3"/>
        <charset val="128"/>
        <scheme val="minor"/>
      </rPr>
      <t>※ 記載されている学生のうち少なくとも1名は，プロジェクトのために豊橋技術科学大学へ出張する必要があります。</t>
    </r>
    <rPh sb="0" eb="2">
      <t>コウセン</t>
    </rPh>
    <rPh sb="2" eb="4">
      <t>ガクセイ</t>
    </rPh>
    <rPh sb="8" eb="10">
      <t>キサイ</t>
    </rPh>
    <rPh sb="15" eb="17">
      <t>ガクセイ</t>
    </rPh>
    <rPh sb="20" eb="21">
      <t>スク</t>
    </rPh>
    <rPh sb="26" eb="27">
      <t>メイ</t>
    </rPh>
    <rPh sb="39" eb="41">
      <t>トヨハシ</t>
    </rPh>
    <rPh sb="41" eb="43">
      <t>ギジュツ</t>
    </rPh>
    <rPh sb="43" eb="45">
      <t>カガク</t>
    </rPh>
    <rPh sb="45" eb="47">
      <t>ダイガク</t>
    </rPh>
    <rPh sb="48" eb="50">
      <t>シュッチョウ</t>
    </rPh>
    <rPh sb="52" eb="54">
      <t>ヒツヨウ</t>
    </rPh>
    <phoneticPr fontId="1"/>
  </si>
  <si>
    <t>プロジェクトが技科大との連携を推進する理由等</t>
    <rPh sb="7" eb="8">
      <t>ギ</t>
    </rPh>
    <rPh sb="8" eb="10">
      <t>カダイ</t>
    </rPh>
    <phoneticPr fontId="1"/>
  </si>
  <si>
    <t>4. 国際共同研究支援</t>
    <phoneticPr fontId="1"/>
  </si>
  <si>
    <t>5. イノベーション教育支援</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</si>
</sst>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 &quot;千円&quot;;[Red]\-#,##0\ &quot;千円&quot;"/>
    <numFmt numFmtId="177" formatCode="#,##0\ &quot;名&quot;;[Red]\-#,##0\ &quot;名&quot;"/>
  </numFmts>
  <fonts count="22">
    <font>
      <sz val="11"/>
      <color theme="1"/>
      <name val="ＭＳ Ｐゴシック"/>
      <family val="2"/>
      <scheme val="minor"/>
    </font>
    <font>
      <sz val="6"/>
      <name val="ＭＳ Ｐゴシック"/>
      <family val="3"/>
      <charset val="128"/>
      <scheme val="minor"/>
    </font>
    <font>
      <u/>
      <sz val="11"/>
      <color theme="10"/>
      <name val="ＭＳ Ｐゴシック"/>
      <family val="2"/>
      <scheme val="minor"/>
    </font>
    <font>
      <u/>
      <sz val="11"/>
      <color theme="11"/>
      <name val="ＭＳ Ｐゴシック"/>
      <family val="2"/>
      <scheme val="minor"/>
    </font>
    <font>
      <sz val="11"/>
      <name val="ＭＳ Ｐゴシック"/>
      <family val="3"/>
      <charset val="128"/>
      <scheme val="minor"/>
    </font>
    <font>
      <sz val="8"/>
      <name val="ＭＳ Ｐゴシック"/>
      <family val="3"/>
      <charset val="128"/>
      <scheme val="minor"/>
    </font>
    <font>
      <sz val="10"/>
      <name val="ＭＳ Ｐゴシック"/>
      <family val="3"/>
      <charset val="128"/>
      <scheme val="minor"/>
    </font>
    <font>
      <sz val="9"/>
      <name val="ＭＳ Ｐゴシック"/>
      <family val="3"/>
      <charset val="128"/>
      <scheme val="minor"/>
    </font>
    <font>
      <sz val="10"/>
      <name val="ＭＳ Ｐゴシック"/>
      <family val="3"/>
      <charset val="128"/>
      <scheme val="minor"/>
    </font>
    <font>
      <sz val="9"/>
      <color theme="1"/>
      <name val="ＭＳ Ｐゴシック"/>
      <family val="2"/>
      <scheme val="minor"/>
    </font>
    <font>
      <sz val="11"/>
      <color theme="1"/>
      <name val="ＭＳ Ｐゴシック"/>
      <family val="2"/>
      <scheme val="minor"/>
    </font>
    <font>
      <sz val="9"/>
      <color indexed="81"/>
      <name val="ＭＳ Ｐゴシック"/>
      <family val="3"/>
      <charset val="128"/>
    </font>
    <font>
      <sz val="10"/>
      <name val="ＭＳ ゴシック"/>
      <family val="3"/>
      <charset val="128"/>
    </font>
    <font>
      <sz val="12"/>
      <color rgb="FF0070C0"/>
      <name val="ＭＳ Ｐゴシック"/>
      <family val="3"/>
      <charset val="128"/>
      <scheme val="minor"/>
    </font>
    <font>
      <b/>
      <sz val="10"/>
      <name val="ＭＳ ゴシック"/>
      <family val="3"/>
      <charset val="128"/>
    </font>
    <font>
      <b/>
      <sz val="12"/>
      <color rgb="FF0070C0"/>
      <name val="ＭＳ ゴシック"/>
      <family val="3"/>
      <charset val="128"/>
    </font>
    <font>
      <sz val="12"/>
      <color rgb="FF0070C0"/>
      <name val="ＭＳ ゴシック"/>
      <family val="3"/>
      <charset val="128"/>
    </font>
    <font>
      <sz val="11"/>
      <color rgb="FF0070C0"/>
      <name val="ＭＳ Ｐゴシック"/>
      <family val="3"/>
      <charset val="128"/>
      <scheme val="minor"/>
    </font>
    <font>
      <sz val="9"/>
      <color rgb="FF0070C0"/>
      <name val="ＭＳ Ｐゴシック"/>
      <family val="3"/>
      <charset val="128"/>
      <scheme val="minor"/>
    </font>
    <font>
      <b/>
      <sz val="9"/>
      <color rgb="FF0070C0"/>
      <name val="ＭＳ ゴシック"/>
      <family val="3"/>
      <charset val="128"/>
    </font>
    <font>
      <sz val="9"/>
      <color rgb="FF0070C0"/>
      <name val="ＭＳ ゴシック"/>
      <family val="3"/>
      <charset val="128"/>
    </font>
    <font>
      <b/>
      <sz val="10"/>
      <color rgb="FFFF0000"/>
      <name val="ＭＳ ゴシック"/>
      <family val="3"/>
      <charset val="128"/>
    </font>
  </fonts>
  <fills count="2">
    <fill>
      <patternFill patternType="none"/>
    </fill>
    <fill>
      <patternFill patternType="gray125"/>
    </fill>
  </fills>
  <borders count="27">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diagonal/>
    </border>
    <border>
      <left/>
      <right/>
      <top style="dotted">
        <color auto="1"/>
      </top>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
      <left/>
      <right style="thin">
        <color auto="1"/>
      </right>
      <top style="dotted">
        <color auto="1"/>
      </top>
      <bottom/>
      <diagonal/>
    </border>
    <border>
      <left style="thin">
        <color auto="1"/>
      </left>
      <right style="dotted">
        <color auto="1"/>
      </right>
      <top style="dotted">
        <color auto="1"/>
      </top>
      <bottom/>
      <diagonal/>
    </border>
    <border>
      <left style="thin">
        <color auto="1"/>
      </left>
      <right style="dotted">
        <color auto="1"/>
      </right>
      <top/>
      <bottom/>
      <diagonal/>
    </border>
    <border>
      <left style="thin">
        <color auto="1"/>
      </left>
      <right style="dotted">
        <color auto="1"/>
      </right>
      <top/>
      <bottom style="thin">
        <color auto="1"/>
      </bottom>
      <diagonal/>
    </border>
    <border>
      <left style="thin">
        <color auto="1"/>
      </left>
      <right style="thin">
        <color auto="1"/>
      </right>
      <top style="thin">
        <color auto="1"/>
      </top>
      <bottom style="thin">
        <color auto="1"/>
      </bottom>
      <diagonal/>
    </border>
    <border>
      <left style="dotted">
        <color auto="1"/>
      </left>
      <right/>
      <top style="dotted">
        <color auto="1"/>
      </top>
      <bottom/>
      <diagonal/>
    </border>
    <border>
      <left style="dotted">
        <color auto="1"/>
      </left>
      <right/>
      <top/>
      <bottom/>
      <diagonal/>
    </border>
    <border>
      <left style="dotted">
        <color auto="1"/>
      </left>
      <right/>
      <top/>
      <bottom style="thin">
        <color auto="1"/>
      </bottom>
      <diagonal/>
    </border>
  </borders>
  <cellStyleXfs count="36">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38" fontId="10" fillId="0" borderId="0" applyFont="0" applyFill="0" applyBorder="0" applyAlignment="0" applyProtection="0">
      <alignment vertical="center"/>
    </xf>
  </cellStyleXfs>
  <cellXfs count="134">
    <xf numFmtId="0" fontId="0" fillId="0" borderId="0" xfId="0"/>
    <xf numFmtId="0" fontId="9" fillId="0" borderId="0" xfId="0" applyFont="1" applyAlignment="1">
      <alignment vertical="center"/>
    </xf>
    <xf numFmtId="0" fontId="4" fillId="0" borderId="0" xfId="0" applyFont="1" applyFill="1" applyAlignment="1">
      <alignment vertical="center"/>
    </xf>
    <xf numFmtId="0" fontId="6" fillId="0" borderId="1" xfId="0" applyFont="1" applyFill="1" applyBorder="1" applyAlignment="1">
      <alignment vertical="center" shrinkToFit="1"/>
    </xf>
    <xf numFmtId="0" fontId="6" fillId="0" borderId="3" xfId="0" applyFont="1" applyFill="1" applyBorder="1" applyAlignment="1">
      <alignment vertical="center" shrinkToFit="1"/>
    </xf>
    <xf numFmtId="0" fontId="6" fillId="0" borderId="14" xfId="0" applyFont="1" applyFill="1" applyBorder="1" applyAlignment="1">
      <alignment vertical="center" wrapText="1" shrinkToFit="1"/>
    </xf>
    <xf numFmtId="0" fontId="6" fillId="0" borderId="11" xfId="0" applyFont="1" applyFill="1" applyBorder="1" applyAlignment="1">
      <alignment vertical="center" shrinkToFit="1"/>
    </xf>
    <xf numFmtId="0" fontId="6" fillId="0" borderId="9" xfId="0" applyFont="1" applyFill="1" applyBorder="1" applyAlignment="1">
      <alignment vertical="center" shrinkToFit="1"/>
    </xf>
    <xf numFmtId="0" fontId="6" fillId="0" borderId="6" xfId="0" applyFont="1" applyFill="1" applyBorder="1" applyAlignment="1">
      <alignment vertical="center" shrinkToFit="1"/>
    </xf>
    <xf numFmtId="0" fontId="6" fillId="0" borderId="0" xfId="0" applyFont="1" applyFill="1" applyAlignment="1">
      <alignment vertical="center"/>
    </xf>
    <xf numFmtId="0" fontId="6" fillId="0" borderId="16" xfId="0" applyFont="1" applyFill="1" applyBorder="1" applyAlignment="1">
      <alignment vertical="center" shrinkToFit="1"/>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0" xfId="0" applyFont="1" applyFill="1" applyBorder="1" applyAlignment="1">
      <alignment vertical="center"/>
    </xf>
    <xf numFmtId="0" fontId="6" fillId="0" borderId="22" xfId="0" applyFont="1" applyFill="1" applyBorder="1" applyAlignment="1">
      <alignment horizontal="center" vertical="center"/>
    </xf>
    <xf numFmtId="0" fontId="6" fillId="0" borderId="10" xfId="0" applyFont="1" applyFill="1" applyBorder="1" applyAlignment="1">
      <alignment horizontal="center" vertical="center" wrapText="1"/>
    </xf>
    <xf numFmtId="0" fontId="7" fillId="0" borderId="0" xfId="0" applyFont="1" applyFill="1" applyAlignment="1">
      <alignment vertical="center"/>
    </xf>
    <xf numFmtId="0" fontId="6" fillId="0" borderId="23" xfId="0" applyFont="1" applyFill="1" applyBorder="1" applyAlignment="1">
      <alignment horizontal="center" vertical="center" wrapText="1"/>
    </xf>
    <xf numFmtId="0" fontId="6" fillId="0" borderId="0" xfId="0" applyFont="1" applyFill="1" applyBorder="1" applyAlignment="1">
      <alignment vertical="center" shrinkToFit="1"/>
    </xf>
    <xf numFmtId="0" fontId="6" fillId="0" borderId="17" xfId="0" applyFont="1" applyFill="1" applyBorder="1" applyAlignment="1">
      <alignment horizontal="center" vertical="center" shrinkToFit="1"/>
    </xf>
    <xf numFmtId="0" fontId="4" fillId="0" borderId="0" xfId="0" applyFont="1" applyFill="1" applyAlignment="1">
      <alignment horizontal="center" vertical="center"/>
    </xf>
    <xf numFmtId="0" fontId="6" fillId="0" borderId="14" xfId="0" applyFont="1" applyFill="1" applyBorder="1" applyAlignment="1">
      <alignment vertical="center"/>
    </xf>
    <xf numFmtId="0" fontId="6" fillId="0" borderId="11" xfId="0" applyFont="1" applyFill="1" applyBorder="1" applyAlignment="1">
      <alignment vertical="center"/>
    </xf>
    <xf numFmtId="0" fontId="6" fillId="0" borderId="5" xfId="0" applyFont="1" applyFill="1" applyBorder="1" applyAlignment="1">
      <alignment horizontal="right" vertical="center"/>
    </xf>
    <xf numFmtId="0" fontId="12" fillId="0" borderId="15" xfId="0" applyFont="1" applyFill="1" applyBorder="1" applyAlignment="1">
      <alignment vertical="center"/>
    </xf>
    <xf numFmtId="0" fontId="12" fillId="0" borderId="0" xfId="0" applyFont="1" applyFill="1" applyBorder="1" applyAlignment="1">
      <alignment vertical="center"/>
    </xf>
    <xf numFmtId="0" fontId="12" fillId="0" borderId="24" xfId="0" applyFont="1" applyFill="1" applyBorder="1" applyAlignment="1">
      <alignment vertical="center"/>
    </xf>
    <xf numFmtId="0" fontId="12" fillId="0" borderId="25" xfId="0" applyFont="1" applyFill="1" applyBorder="1" applyAlignment="1">
      <alignment vertical="center"/>
    </xf>
    <xf numFmtId="0" fontId="12" fillId="0" borderId="26" xfId="0" applyFont="1" applyFill="1" applyBorder="1" applyAlignment="1">
      <alignment vertical="center"/>
    </xf>
    <xf numFmtId="0" fontId="12" fillId="0" borderId="5" xfId="0" applyFont="1" applyFill="1" applyBorder="1" applyAlignment="1">
      <alignment vertical="center"/>
    </xf>
    <xf numFmtId="0" fontId="6" fillId="0" borderId="2" xfId="0" applyFont="1" applyFill="1" applyBorder="1" applyAlignment="1">
      <alignment horizontal="center" vertical="center" shrinkToFit="1"/>
    </xf>
    <xf numFmtId="0" fontId="12" fillId="0" borderId="14" xfId="0" applyFont="1" applyFill="1" applyBorder="1" applyAlignment="1">
      <alignment vertical="center"/>
    </xf>
    <xf numFmtId="0" fontId="12" fillId="0" borderId="1" xfId="0" applyFont="1" applyFill="1" applyBorder="1" applyAlignment="1">
      <alignment vertical="center"/>
    </xf>
    <xf numFmtId="0" fontId="14" fillId="0" borderId="2" xfId="0" applyFont="1" applyFill="1" applyBorder="1" applyAlignment="1">
      <alignment horizontal="center" vertical="center"/>
    </xf>
    <xf numFmtId="0" fontId="12" fillId="0" borderId="2" xfId="0" applyFont="1" applyFill="1" applyBorder="1" applyAlignment="1">
      <alignment horizontal="center" vertical="center"/>
    </xf>
    <xf numFmtId="0" fontId="6" fillId="0" borderId="0" xfId="0" applyFont="1" applyFill="1" applyBorder="1" applyAlignment="1">
      <alignment horizontal="center" vertical="center" wrapText="1"/>
    </xf>
    <xf numFmtId="0" fontId="12" fillId="0" borderId="0" xfId="0" applyFont="1" applyFill="1" applyBorder="1" applyAlignment="1">
      <alignment horizontal="center" vertical="center" shrinkToFit="1"/>
    </xf>
    <xf numFmtId="0" fontId="6" fillId="0" borderId="13" xfId="0" applyFont="1" applyFill="1" applyBorder="1" applyAlignment="1">
      <alignment vertical="center" shrinkToFit="1"/>
    </xf>
    <xf numFmtId="0" fontId="18" fillId="0" borderId="0" xfId="0" applyFont="1" applyFill="1" applyBorder="1" applyAlignment="1">
      <alignment vertical="center" shrinkToFit="1"/>
    </xf>
    <xf numFmtId="177" fontId="19" fillId="0" borderId="0" xfId="0" applyNumberFormat="1" applyFont="1" applyFill="1" applyBorder="1" applyAlignment="1">
      <alignment vertical="center" shrinkToFit="1"/>
    </xf>
    <xf numFmtId="0" fontId="19" fillId="0" borderId="0" xfId="0" applyFont="1" applyFill="1" applyBorder="1" applyAlignment="1">
      <alignment vertical="center" shrinkToFit="1"/>
    </xf>
    <xf numFmtId="0" fontId="17" fillId="0" borderId="0" xfId="0" applyFont="1" applyFill="1" applyBorder="1" applyAlignment="1">
      <alignment vertical="center"/>
    </xf>
    <xf numFmtId="0" fontId="20" fillId="0" borderId="0" xfId="0" applyFont="1" applyFill="1" applyBorder="1" applyAlignment="1">
      <alignment vertical="center" shrinkToFit="1"/>
    </xf>
    <xf numFmtId="0" fontId="12" fillId="0" borderId="0" xfId="0" applyFont="1" applyFill="1" applyAlignment="1">
      <alignment vertical="center"/>
    </xf>
    <xf numFmtId="0" fontId="5" fillId="0" borderId="14" xfId="0" applyFont="1" applyFill="1" applyBorder="1" applyAlignment="1">
      <alignment vertical="center" shrinkToFit="1"/>
    </xf>
    <xf numFmtId="0" fontId="6" fillId="0" borderId="14" xfId="0" applyFont="1" applyFill="1" applyBorder="1" applyAlignment="1">
      <alignment vertical="center" shrinkToFit="1"/>
    </xf>
    <xf numFmtId="0" fontId="6" fillId="0" borderId="4" xfId="0" applyFont="1" applyFill="1" applyBorder="1" applyAlignment="1">
      <alignment vertical="center" shrinkToFit="1"/>
    </xf>
    <xf numFmtId="0" fontId="6" fillId="0" borderId="0" xfId="0" applyFont="1" applyFill="1" applyBorder="1" applyAlignment="1">
      <alignment horizontal="center" vertical="center"/>
    </xf>
    <xf numFmtId="0" fontId="12" fillId="0" borderId="0" xfId="0" applyFont="1" applyFill="1" applyBorder="1" applyAlignment="1">
      <alignment horizontal="left" vertical="top"/>
    </xf>
    <xf numFmtId="0" fontId="13" fillId="0" borderId="0" xfId="0" applyFont="1" applyFill="1" applyBorder="1" applyAlignment="1">
      <alignment horizontal="center" vertical="center" shrinkToFit="1"/>
    </xf>
    <xf numFmtId="0" fontId="17" fillId="0" borderId="0" xfId="0" applyFont="1" applyFill="1" applyBorder="1" applyAlignment="1">
      <alignment vertical="center" shrinkToFit="1"/>
    </xf>
    <xf numFmtId="0" fontId="18" fillId="0" borderId="5" xfId="0" applyFont="1" applyFill="1" applyBorder="1" applyAlignment="1">
      <alignment vertical="center" shrinkToFit="1"/>
    </xf>
    <xf numFmtId="0" fontId="7" fillId="0" borderId="1" xfId="0" applyFont="1" applyFill="1" applyBorder="1" applyAlignment="1">
      <alignment vertical="center" shrinkToFit="1"/>
    </xf>
    <xf numFmtId="0" fontId="21" fillId="0" borderId="2" xfId="0" applyFont="1" applyFill="1" applyBorder="1" applyAlignment="1">
      <alignment horizontal="right" vertical="center"/>
    </xf>
    <xf numFmtId="0" fontId="12"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0" xfId="0" applyFont="1" applyFill="1" applyAlignment="1" applyProtection="1">
      <alignment horizontal="center" vertical="center"/>
    </xf>
    <xf numFmtId="0" fontId="16" fillId="0" borderId="5" xfId="0" applyFont="1" applyFill="1" applyBorder="1" applyAlignment="1">
      <alignment vertical="top"/>
    </xf>
    <xf numFmtId="0" fontId="15" fillId="0" borderId="0" xfId="0" applyFont="1" applyFill="1" applyBorder="1" applyAlignment="1">
      <alignment horizontal="center" vertical="center"/>
    </xf>
    <xf numFmtId="0" fontId="14" fillId="0" borderId="14" xfId="0" applyFont="1" applyFill="1" applyBorder="1" applyAlignment="1">
      <alignment vertical="center"/>
    </xf>
    <xf numFmtId="0" fontId="14" fillId="0" borderId="0" xfId="0" applyFont="1" applyFill="1" applyBorder="1" applyAlignment="1">
      <alignment vertical="center"/>
    </xf>
    <xf numFmtId="0" fontId="13" fillId="0" borderId="5" xfId="0" applyFont="1" applyFill="1" applyBorder="1" applyAlignment="1">
      <alignment horizontal="center" vertical="center"/>
    </xf>
    <xf numFmtId="0" fontId="14" fillId="0" borderId="13" xfId="0" applyFont="1" applyFill="1" applyBorder="1" applyAlignment="1">
      <alignment vertical="center"/>
    </xf>
    <xf numFmtId="0" fontId="14" fillId="0" borderId="8" xfId="0" applyFont="1" applyFill="1" applyBorder="1" applyAlignment="1">
      <alignment vertical="center"/>
    </xf>
    <xf numFmtId="0" fontId="12" fillId="0" borderId="15" xfId="0" applyFont="1" applyFill="1" applyBorder="1" applyAlignment="1">
      <alignment horizontal="center" vertical="center" shrinkToFit="1"/>
    </xf>
    <xf numFmtId="0" fontId="20" fillId="0" borderId="0" xfId="0" applyFont="1" applyFill="1" applyBorder="1" applyAlignment="1">
      <alignment vertical="center" shrinkToFit="1"/>
    </xf>
    <xf numFmtId="177" fontId="19" fillId="0" borderId="0" xfId="0" applyNumberFormat="1" applyFont="1" applyFill="1" applyBorder="1" applyAlignment="1">
      <alignment vertical="center" shrinkToFit="1"/>
    </xf>
    <xf numFmtId="0" fontId="13" fillId="0" borderId="0" xfId="0" applyFont="1" applyFill="1" applyBorder="1" applyAlignment="1">
      <alignment vertical="center"/>
    </xf>
    <xf numFmtId="0" fontId="16" fillId="0" borderId="0" xfId="0" applyFont="1" applyFill="1" applyBorder="1" applyAlignment="1">
      <alignment vertical="top"/>
    </xf>
    <xf numFmtId="0" fontId="6" fillId="0" borderId="17"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0" fontId="12" fillId="0" borderId="0" xfId="0" applyFont="1" applyFill="1" applyBorder="1" applyAlignment="1">
      <alignment horizontal="center" vertical="center" shrinkToFit="1"/>
    </xf>
    <xf numFmtId="0" fontId="12" fillId="0" borderId="11" xfId="0" applyFont="1" applyFill="1" applyBorder="1" applyAlignment="1">
      <alignment horizontal="center" vertical="center" shrinkToFit="1"/>
    </xf>
    <xf numFmtId="0" fontId="12" fillId="0" borderId="5" xfId="0" applyFont="1" applyFill="1" applyBorder="1" applyAlignment="1">
      <alignment horizontal="center" vertical="center" shrinkToFit="1"/>
    </xf>
    <xf numFmtId="0" fontId="12" fillId="0" borderId="6" xfId="0" applyFont="1" applyFill="1" applyBorder="1" applyAlignment="1">
      <alignment horizontal="center" vertical="center" shrinkToFit="1"/>
    </xf>
    <xf numFmtId="0" fontId="12" fillId="0" borderId="13" xfId="0" applyFont="1" applyFill="1" applyBorder="1" applyAlignment="1">
      <alignment horizontal="left" vertical="top" wrapText="1"/>
    </xf>
    <xf numFmtId="0" fontId="12" fillId="0" borderId="8" xfId="0" applyFont="1" applyFill="1" applyBorder="1" applyAlignment="1">
      <alignment horizontal="left" vertical="top" wrapText="1"/>
    </xf>
    <xf numFmtId="0" fontId="12" fillId="0" borderId="9" xfId="0" applyFont="1" applyFill="1" applyBorder="1" applyAlignment="1">
      <alignment horizontal="left" vertical="top" wrapText="1"/>
    </xf>
    <xf numFmtId="0" fontId="6" fillId="0" borderId="13" xfId="0" applyFont="1" applyFill="1" applyBorder="1" applyAlignment="1">
      <alignment vertical="center" shrinkToFit="1"/>
    </xf>
    <xf numFmtId="0" fontId="6" fillId="0" borderId="8" xfId="0" applyFont="1" applyFill="1" applyBorder="1" applyAlignment="1">
      <alignment vertical="center" shrinkToFit="1"/>
    </xf>
    <xf numFmtId="0" fontId="6" fillId="0" borderId="9" xfId="0" applyFont="1" applyFill="1" applyBorder="1" applyAlignment="1">
      <alignment vertical="center" shrinkToFit="1"/>
    </xf>
    <xf numFmtId="0" fontId="12" fillId="0" borderId="4" xfId="0" applyFont="1" applyFill="1" applyBorder="1" applyAlignment="1">
      <alignment horizontal="left" vertical="top" wrapText="1"/>
    </xf>
    <xf numFmtId="0" fontId="12" fillId="0" borderId="5" xfId="0" applyFont="1" applyFill="1" applyBorder="1" applyAlignment="1">
      <alignment horizontal="left" vertical="top" wrapText="1"/>
    </xf>
    <xf numFmtId="0" fontId="12" fillId="0" borderId="6" xfId="0" applyFont="1" applyFill="1" applyBorder="1" applyAlignment="1">
      <alignment horizontal="left" vertical="top" wrapText="1"/>
    </xf>
    <xf numFmtId="0" fontId="12" fillId="0" borderId="1" xfId="0" applyFont="1" applyFill="1" applyBorder="1" applyAlignment="1">
      <alignment horizontal="left" vertical="top" wrapText="1"/>
    </xf>
    <xf numFmtId="0" fontId="12" fillId="0" borderId="2" xfId="0" applyFont="1" applyFill="1" applyBorder="1" applyAlignment="1">
      <alignment horizontal="left" vertical="top" wrapText="1"/>
    </xf>
    <xf numFmtId="0" fontId="12" fillId="0" borderId="3" xfId="0" applyFont="1" applyFill="1" applyBorder="1" applyAlignment="1">
      <alignment horizontal="left" vertical="top" wrapText="1"/>
    </xf>
    <xf numFmtId="0" fontId="12" fillId="0" borderId="14"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11" xfId="0" applyFont="1" applyFill="1" applyBorder="1" applyAlignment="1">
      <alignment horizontal="left" vertical="top" wrapText="1"/>
    </xf>
    <xf numFmtId="0" fontId="6" fillId="0" borderId="7"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2" xfId="0" applyFont="1" applyFill="1" applyBorder="1" applyAlignment="1">
      <alignment horizontal="center" vertical="center"/>
    </xf>
    <xf numFmtId="0" fontId="12" fillId="0" borderId="5" xfId="0" applyFont="1" applyFill="1" applyBorder="1" applyAlignment="1">
      <alignment vertical="center" shrinkToFit="1"/>
    </xf>
    <xf numFmtId="176" fontId="12" fillId="0" borderId="0" xfId="35" applyNumberFormat="1" applyFont="1" applyFill="1" applyBorder="1" applyAlignment="1">
      <alignment vertical="center"/>
    </xf>
    <xf numFmtId="176" fontId="12" fillId="0" borderId="11" xfId="35" applyNumberFormat="1" applyFont="1" applyFill="1" applyBorder="1" applyAlignment="1">
      <alignment vertical="center"/>
    </xf>
    <xf numFmtId="176" fontId="14" fillId="0" borderId="2" xfId="35" applyNumberFormat="1" applyFont="1" applyFill="1" applyBorder="1" applyAlignment="1">
      <alignment vertical="center"/>
    </xf>
    <xf numFmtId="176" fontId="14" fillId="0" borderId="3" xfId="35" applyNumberFormat="1" applyFont="1" applyFill="1" applyBorder="1" applyAlignment="1">
      <alignment vertical="center"/>
    </xf>
    <xf numFmtId="0" fontId="12" fillId="0" borderId="0" xfId="0" applyFont="1" applyFill="1" applyBorder="1" applyAlignment="1">
      <alignment vertical="center" shrinkToFit="1"/>
    </xf>
    <xf numFmtId="0" fontId="6" fillId="0" borderId="3" xfId="0" applyFont="1" applyFill="1" applyBorder="1" applyAlignment="1">
      <alignment horizontal="center" vertical="center" shrinkToFit="1"/>
    </xf>
    <xf numFmtId="176" fontId="14" fillId="0" borderId="0" xfId="35" applyNumberFormat="1" applyFont="1" applyFill="1" applyBorder="1" applyAlignment="1">
      <alignment horizontal="right" vertical="center"/>
    </xf>
    <xf numFmtId="176" fontId="14" fillId="0" borderId="11" xfId="35" applyNumberFormat="1" applyFont="1" applyFill="1" applyBorder="1" applyAlignment="1">
      <alignment horizontal="right" vertical="center"/>
    </xf>
    <xf numFmtId="0" fontId="12" fillId="0" borderId="13" xfId="0" applyFont="1" applyFill="1" applyBorder="1" applyAlignment="1">
      <alignment horizontal="left" vertical="center"/>
    </xf>
    <xf numFmtId="0" fontId="12" fillId="0" borderId="8" xfId="0" applyFont="1" applyFill="1" applyBorder="1" applyAlignment="1">
      <alignment horizontal="left" vertical="center"/>
    </xf>
    <xf numFmtId="0" fontId="12" fillId="0" borderId="9" xfId="0" applyFont="1" applyFill="1" applyBorder="1" applyAlignment="1">
      <alignment horizontal="left" vertical="center"/>
    </xf>
    <xf numFmtId="0" fontId="12" fillId="0" borderId="14" xfId="0" applyFont="1" applyFill="1" applyBorder="1" applyAlignment="1">
      <alignment horizontal="left" vertical="center"/>
    </xf>
    <xf numFmtId="0" fontId="12" fillId="0" borderId="0" xfId="0" applyFont="1" applyFill="1" applyBorder="1" applyAlignment="1">
      <alignment horizontal="left" vertical="center"/>
    </xf>
    <xf numFmtId="0" fontId="12" fillId="0" borderId="11" xfId="0" applyFont="1" applyFill="1" applyBorder="1" applyAlignment="1">
      <alignment horizontal="left" vertical="center"/>
    </xf>
    <xf numFmtId="0" fontId="6" fillId="0" borderId="14"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6" fillId="0" borderId="11" xfId="0" applyFont="1" applyFill="1" applyBorder="1" applyAlignment="1">
      <alignment horizontal="left" vertical="center" shrinkToFit="1"/>
    </xf>
    <xf numFmtId="0" fontId="8" fillId="0" borderId="13" xfId="0" applyFont="1" applyFill="1" applyBorder="1" applyAlignment="1">
      <alignment horizontal="left" vertical="center"/>
    </xf>
    <xf numFmtId="0" fontId="6" fillId="0" borderId="8" xfId="0" applyFont="1" applyFill="1" applyBorder="1" applyAlignment="1">
      <alignment horizontal="left" vertical="center"/>
    </xf>
    <xf numFmtId="0" fontId="6" fillId="0" borderId="9" xfId="0" applyFont="1" applyFill="1" applyBorder="1" applyAlignment="1">
      <alignment horizontal="left" vertical="center"/>
    </xf>
    <xf numFmtId="0" fontId="12" fillId="0" borderId="19" xfId="0" applyFont="1" applyFill="1" applyBorder="1" applyAlignment="1">
      <alignment horizontal="center" vertical="center" shrinkToFit="1"/>
    </xf>
    <xf numFmtId="0" fontId="6" fillId="0" borderId="1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4" fillId="0" borderId="0" xfId="0" applyFont="1" applyFill="1" applyAlignment="1">
      <alignment horizontal="center" vertical="center"/>
    </xf>
    <xf numFmtId="0" fontId="6"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2" fillId="0" borderId="4" xfId="0" applyFont="1" applyFill="1" applyBorder="1" applyAlignment="1">
      <alignment horizontal="left" vertical="center"/>
    </xf>
    <xf numFmtId="0" fontId="12" fillId="0" borderId="5" xfId="0" applyFont="1" applyFill="1" applyBorder="1" applyAlignment="1">
      <alignment horizontal="left" vertical="center"/>
    </xf>
    <xf numFmtId="0" fontId="12" fillId="0" borderId="6" xfId="0" applyFont="1" applyFill="1" applyBorder="1" applyAlignment="1">
      <alignment horizontal="left" vertical="center"/>
    </xf>
    <xf numFmtId="0" fontId="12" fillId="0" borderId="1" xfId="0" applyFont="1" applyFill="1" applyBorder="1" applyAlignment="1">
      <alignment horizontal="left" vertical="center"/>
    </xf>
    <xf numFmtId="0" fontId="12" fillId="0" borderId="2" xfId="0" applyFont="1" applyFill="1" applyBorder="1" applyAlignment="1">
      <alignment horizontal="left" vertical="center"/>
    </xf>
    <xf numFmtId="0" fontId="12" fillId="0" borderId="3" xfId="0" applyFont="1" applyFill="1" applyBorder="1" applyAlignment="1">
      <alignment horizontal="left" vertical="center"/>
    </xf>
    <xf numFmtId="176" fontId="12" fillId="0" borderId="1" xfId="35" applyNumberFormat="1" applyFont="1" applyFill="1" applyBorder="1" applyAlignment="1">
      <alignment horizontal="center" vertical="center"/>
    </xf>
    <xf numFmtId="176" fontId="12" fillId="0" borderId="2" xfId="35" applyNumberFormat="1" applyFont="1" applyFill="1" applyBorder="1" applyAlignment="1">
      <alignment horizontal="center" vertical="center"/>
    </xf>
    <xf numFmtId="176" fontId="12" fillId="0" borderId="3" xfId="35" applyNumberFormat="1" applyFont="1" applyFill="1" applyBorder="1" applyAlignment="1">
      <alignment horizontal="center" vertical="center"/>
    </xf>
    <xf numFmtId="0" fontId="6" fillId="0" borderId="13" xfId="0" applyFont="1" applyFill="1" applyBorder="1" applyAlignment="1">
      <alignment horizontal="left" vertical="center"/>
    </xf>
    <xf numFmtId="0" fontId="15" fillId="0" borderId="0" xfId="0" applyFont="1" applyFill="1" applyBorder="1" applyAlignment="1">
      <alignment horizontal="left" vertical="center" shrinkToFit="1"/>
    </xf>
    <xf numFmtId="176" fontId="14" fillId="0" borderId="8" xfId="35" applyNumberFormat="1" applyFont="1" applyFill="1" applyBorder="1" applyAlignment="1">
      <alignment horizontal="right" vertical="center"/>
    </xf>
    <xf numFmtId="176" fontId="14" fillId="0" borderId="9" xfId="35" applyNumberFormat="1" applyFont="1" applyFill="1" applyBorder="1" applyAlignment="1">
      <alignment horizontal="right" vertical="center"/>
    </xf>
  </cellXfs>
  <cellStyles count="36">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桁区切り" xfId="35" builtinId="6"/>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s>
  <dxfs count="4">
    <dxf>
      <font>
        <b/>
        <i val="0"/>
      </font>
      <fill>
        <patternFill>
          <bgColor rgb="FFFF0000"/>
        </patternFill>
      </fill>
    </dxf>
    <dxf>
      <font>
        <color rgb="FF9C0006"/>
      </font>
      <fill>
        <patternFill>
          <bgColor rgb="FFFFC7CE"/>
        </patternFill>
      </fill>
    </dxf>
    <dxf>
      <fill>
        <patternFill>
          <bgColor theme="8" tint="0.79998168889431442"/>
        </patternFill>
      </fill>
    </dxf>
    <dxf>
      <fill>
        <patternFill>
          <bgColor theme="8" tint="0.79998168889431442"/>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pageSetUpPr fitToPage="1"/>
  </sheetPr>
  <dimension ref="A1:K82"/>
  <sheetViews>
    <sheetView tabSelected="1" zoomScaleNormal="100" zoomScalePageLayoutView="111" workbookViewId="0">
      <selection activeCell="C4" sqref="C4:K4"/>
    </sheetView>
  </sheetViews>
  <sheetFormatPr defaultColWidth="8.875" defaultRowHeight="13.5"/>
  <cols>
    <col min="1" max="2" width="12.625" style="2" customWidth="1"/>
    <col min="3" max="4" width="9.625" style="2" customWidth="1"/>
    <col min="5" max="5" width="3.625" style="2" customWidth="1"/>
    <col min="6" max="6" width="6.5" style="2" customWidth="1"/>
    <col min="7" max="7" width="3.625" style="2" customWidth="1"/>
    <col min="8" max="8" width="6.625" style="2" customWidth="1"/>
    <col min="9" max="11" width="9.625" style="2" customWidth="1"/>
    <col min="12" max="22" width="2.625" style="2" customWidth="1"/>
    <col min="23" max="16384" width="8.875" style="2"/>
  </cols>
  <sheetData>
    <row r="1" spans="1:11" ht="18" customHeight="1">
      <c r="A1" s="56"/>
      <c r="B1" s="56"/>
      <c r="C1" s="56"/>
      <c r="D1" s="56"/>
      <c r="E1" s="56"/>
      <c r="F1" s="56"/>
      <c r="G1" s="56"/>
      <c r="H1" s="56"/>
      <c r="I1" s="23" t="s">
        <v>31</v>
      </c>
      <c r="J1" s="61" t="str">
        <f ca="1">LEFT(MID(CELL("filename",A1),FIND("[",CELL("filename",A1))+1,FIND("]",CELL("filename",A1))-FIND("[",CELL("filename",A1))-1),4)</f>
        <v>0000</v>
      </c>
      <c r="K1" s="61"/>
    </row>
    <row r="2" spans="1:11" ht="18" customHeight="1">
      <c r="A2" s="118" t="s">
        <v>116</v>
      </c>
      <c r="B2" s="118"/>
      <c r="C2" s="118"/>
      <c r="D2" s="118"/>
      <c r="E2" s="118"/>
      <c r="F2" s="118"/>
      <c r="G2" s="118"/>
      <c r="H2" s="118"/>
      <c r="I2" s="118"/>
      <c r="J2" s="118"/>
      <c r="K2" s="118"/>
    </row>
    <row r="3" spans="1:11" ht="18" customHeight="1">
      <c r="A3" s="55"/>
      <c r="B3" s="55"/>
      <c r="C3" s="55"/>
      <c r="D3" s="55"/>
      <c r="E3" s="55"/>
      <c r="F3" s="55"/>
      <c r="G3" s="55"/>
      <c r="H3" s="55"/>
      <c r="I3" s="55"/>
      <c r="J3" s="55"/>
      <c r="K3" s="55"/>
    </row>
    <row r="4" spans="1:11" ht="18" customHeight="1">
      <c r="A4" s="3" t="s">
        <v>21</v>
      </c>
      <c r="B4" s="4"/>
      <c r="C4" s="124"/>
      <c r="D4" s="125"/>
      <c r="E4" s="125"/>
      <c r="F4" s="125"/>
      <c r="G4" s="125"/>
      <c r="H4" s="125"/>
      <c r="I4" s="125"/>
      <c r="J4" s="125"/>
      <c r="K4" s="126"/>
    </row>
    <row r="5" spans="1:11" ht="18" customHeight="1">
      <c r="A5" s="52" t="s">
        <v>17</v>
      </c>
      <c r="B5" s="4"/>
      <c r="C5" s="124"/>
      <c r="D5" s="125"/>
      <c r="E5" s="125"/>
      <c r="F5" s="125"/>
      <c r="G5" s="125"/>
      <c r="H5" s="125"/>
      <c r="I5" s="125"/>
      <c r="J5" s="125"/>
      <c r="K5" s="126"/>
    </row>
    <row r="6" spans="1:11" ht="18" customHeight="1">
      <c r="A6" s="3" t="s">
        <v>18</v>
      </c>
      <c r="B6" s="4"/>
      <c r="C6" s="127">
        <f>J82</f>
        <v>0</v>
      </c>
      <c r="D6" s="128"/>
      <c r="E6" s="128"/>
      <c r="F6" s="128"/>
      <c r="G6" s="128"/>
      <c r="H6" s="128"/>
      <c r="I6" s="128"/>
      <c r="J6" s="128"/>
      <c r="K6" s="129"/>
    </row>
    <row r="7" spans="1:11" ht="18" customHeight="1">
      <c r="A7" s="5" t="s">
        <v>29</v>
      </c>
      <c r="B7" s="6" t="s">
        <v>25</v>
      </c>
      <c r="C7" s="103"/>
      <c r="D7" s="104"/>
      <c r="E7" s="104"/>
      <c r="F7" s="104"/>
      <c r="G7" s="104"/>
      <c r="H7" s="104"/>
      <c r="I7" s="104"/>
      <c r="J7" s="104"/>
      <c r="K7" s="105"/>
    </row>
    <row r="8" spans="1:11" ht="18" customHeight="1">
      <c r="A8" s="5"/>
      <c r="B8" s="6" t="s">
        <v>32</v>
      </c>
      <c r="C8" s="106"/>
      <c r="D8" s="107"/>
      <c r="E8" s="107"/>
      <c r="F8" s="107"/>
      <c r="G8" s="107"/>
      <c r="H8" s="107"/>
      <c r="I8" s="107"/>
      <c r="J8" s="107"/>
      <c r="K8" s="108"/>
    </row>
    <row r="9" spans="1:11" ht="18" customHeight="1">
      <c r="A9" s="5"/>
      <c r="B9" s="6" t="s">
        <v>26</v>
      </c>
      <c r="C9" s="106"/>
      <c r="D9" s="107"/>
      <c r="E9" s="107"/>
      <c r="F9" s="107"/>
      <c r="G9" s="107"/>
      <c r="H9" s="107"/>
      <c r="I9" s="107"/>
      <c r="J9" s="107"/>
      <c r="K9" s="108"/>
    </row>
    <row r="10" spans="1:11" ht="18" customHeight="1">
      <c r="A10" s="5"/>
      <c r="B10" s="6" t="s">
        <v>27</v>
      </c>
      <c r="C10" s="106"/>
      <c r="D10" s="107"/>
      <c r="E10" s="107"/>
      <c r="F10" s="107"/>
      <c r="G10" s="107"/>
      <c r="H10" s="107"/>
      <c r="I10" s="107"/>
      <c r="J10" s="107"/>
      <c r="K10" s="108"/>
    </row>
    <row r="11" spans="1:11" ht="18" customHeight="1">
      <c r="A11" s="5"/>
      <c r="B11" s="6" t="s">
        <v>19</v>
      </c>
      <c r="C11" s="106"/>
      <c r="D11" s="107"/>
      <c r="E11" s="107"/>
      <c r="F11" s="107"/>
      <c r="G11" s="107"/>
      <c r="H11" s="107"/>
      <c r="I11" s="107"/>
      <c r="J11" s="107"/>
      <c r="K11" s="108"/>
    </row>
    <row r="12" spans="1:11" ht="18" customHeight="1">
      <c r="A12" s="5"/>
      <c r="B12" s="6" t="s">
        <v>20</v>
      </c>
      <c r="C12" s="121"/>
      <c r="D12" s="122"/>
      <c r="E12" s="122"/>
      <c r="F12" s="122"/>
      <c r="G12" s="122"/>
      <c r="H12" s="122"/>
      <c r="I12" s="122"/>
      <c r="J12" s="122"/>
      <c r="K12" s="123"/>
    </row>
    <row r="13" spans="1:11" ht="18" customHeight="1">
      <c r="A13" s="37" t="s">
        <v>24</v>
      </c>
      <c r="B13" s="7" t="s">
        <v>28</v>
      </c>
      <c r="C13" s="103"/>
      <c r="D13" s="104"/>
      <c r="E13" s="104"/>
      <c r="F13" s="104"/>
      <c r="G13" s="104"/>
      <c r="H13" s="104"/>
      <c r="I13" s="104"/>
      <c r="J13" s="104"/>
      <c r="K13" s="105"/>
    </row>
    <row r="14" spans="1:11" ht="18" customHeight="1">
      <c r="A14" s="44" t="s">
        <v>30</v>
      </c>
      <c r="B14" s="6" t="s">
        <v>27</v>
      </c>
      <c r="C14" s="106"/>
      <c r="D14" s="107"/>
      <c r="E14" s="107"/>
      <c r="F14" s="107"/>
      <c r="G14" s="107"/>
      <c r="H14" s="107"/>
      <c r="I14" s="107"/>
      <c r="J14" s="107"/>
      <c r="K14" s="108"/>
    </row>
    <row r="15" spans="1:11" ht="18" customHeight="1">
      <c r="A15" s="45"/>
      <c r="B15" s="6" t="s">
        <v>19</v>
      </c>
      <c r="C15" s="106"/>
      <c r="D15" s="107"/>
      <c r="E15" s="107"/>
      <c r="F15" s="107"/>
      <c r="G15" s="107"/>
      <c r="H15" s="107"/>
      <c r="I15" s="107"/>
      <c r="J15" s="107"/>
      <c r="K15" s="108"/>
    </row>
    <row r="16" spans="1:11" ht="18" customHeight="1">
      <c r="A16" s="46"/>
      <c r="B16" s="8" t="s">
        <v>20</v>
      </c>
      <c r="C16" s="121"/>
      <c r="D16" s="122"/>
      <c r="E16" s="122"/>
      <c r="F16" s="122"/>
      <c r="G16" s="122"/>
      <c r="H16" s="122"/>
      <c r="I16" s="122"/>
      <c r="J16" s="122"/>
      <c r="K16" s="123"/>
    </row>
    <row r="17" spans="1:11" ht="18" customHeight="1"/>
    <row r="18" spans="1:11" ht="18" customHeight="1">
      <c r="A18" s="9" t="s">
        <v>22</v>
      </c>
      <c r="B18" s="9"/>
      <c r="C18" s="9"/>
      <c r="D18" s="9"/>
      <c r="E18" s="9"/>
      <c r="F18" s="9"/>
      <c r="G18" s="9"/>
      <c r="H18" s="9"/>
      <c r="I18" s="9"/>
      <c r="J18" s="9"/>
      <c r="K18" s="9"/>
    </row>
    <row r="19" spans="1:11" ht="18" customHeight="1">
      <c r="A19" s="91" t="s">
        <v>34</v>
      </c>
      <c r="B19" s="112" t="s">
        <v>42</v>
      </c>
      <c r="C19" s="113"/>
      <c r="D19" s="113"/>
      <c r="E19" s="113"/>
      <c r="F19" s="113"/>
      <c r="G19" s="113"/>
      <c r="H19" s="113"/>
      <c r="I19" s="113"/>
      <c r="J19" s="113"/>
      <c r="K19" s="114"/>
    </row>
    <row r="20" spans="1:11" ht="18" customHeight="1">
      <c r="A20" s="119"/>
      <c r="B20" s="10"/>
      <c r="C20" s="19" t="s">
        <v>23</v>
      </c>
      <c r="D20" s="19" t="s">
        <v>0</v>
      </c>
      <c r="E20" s="69" t="s">
        <v>1</v>
      </c>
      <c r="F20" s="69"/>
      <c r="G20" s="69" t="s">
        <v>2</v>
      </c>
      <c r="H20" s="69"/>
      <c r="I20" s="69"/>
      <c r="J20" s="69"/>
      <c r="K20" s="70"/>
    </row>
    <row r="21" spans="1:11" ht="18" customHeight="1">
      <c r="A21" s="119"/>
      <c r="B21" s="11">
        <v>1</v>
      </c>
      <c r="C21" s="25">
        <f>C13</f>
        <v>0</v>
      </c>
      <c r="D21" s="24"/>
      <c r="E21" s="64">
        <f>C14</f>
        <v>0</v>
      </c>
      <c r="F21" s="64"/>
      <c r="G21" s="64"/>
      <c r="H21" s="64"/>
      <c r="I21" s="64"/>
      <c r="J21" s="64"/>
      <c r="K21" s="115"/>
    </row>
    <row r="22" spans="1:11" ht="18" customHeight="1">
      <c r="A22" s="119"/>
      <c r="B22" s="12">
        <v>2</v>
      </c>
      <c r="C22" s="25"/>
      <c r="D22" s="25"/>
      <c r="E22" s="72"/>
      <c r="F22" s="72"/>
      <c r="G22" s="72"/>
      <c r="H22" s="72"/>
      <c r="I22" s="72"/>
      <c r="J22" s="72"/>
      <c r="K22" s="73"/>
    </row>
    <row r="23" spans="1:11" ht="18" customHeight="1">
      <c r="A23" s="119"/>
      <c r="B23" s="12">
        <v>3</v>
      </c>
      <c r="C23" s="25"/>
      <c r="D23" s="25"/>
      <c r="E23" s="74"/>
      <c r="F23" s="74"/>
      <c r="G23" s="74"/>
      <c r="H23" s="74"/>
      <c r="I23" s="74"/>
      <c r="J23" s="74"/>
      <c r="K23" s="75"/>
    </row>
    <row r="24" spans="1:11" ht="18" customHeight="1">
      <c r="A24" s="119"/>
      <c r="B24" s="112" t="s">
        <v>43</v>
      </c>
      <c r="C24" s="113"/>
      <c r="D24" s="113"/>
      <c r="E24" s="113"/>
      <c r="F24" s="113"/>
      <c r="G24" s="113"/>
      <c r="H24" s="113"/>
      <c r="I24" s="113"/>
      <c r="J24" s="113"/>
      <c r="K24" s="114"/>
    </row>
    <row r="25" spans="1:11" ht="18" customHeight="1">
      <c r="A25" s="119"/>
      <c r="B25" s="10"/>
      <c r="C25" s="19" t="s">
        <v>15</v>
      </c>
      <c r="D25" s="19" t="s">
        <v>0</v>
      </c>
      <c r="E25" s="69" t="s">
        <v>1</v>
      </c>
      <c r="F25" s="69"/>
      <c r="G25" s="69" t="s">
        <v>2</v>
      </c>
      <c r="H25" s="69"/>
      <c r="I25" s="69"/>
      <c r="J25" s="69"/>
      <c r="K25" s="70"/>
    </row>
    <row r="26" spans="1:11" ht="18" customHeight="1">
      <c r="A26" s="119"/>
      <c r="B26" s="11">
        <v>1</v>
      </c>
      <c r="C26" s="43">
        <f>C7</f>
        <v>0</v>
      </c>
      <c r="D26" s="24">
        <f>C9</f>
        <v>0</v>
      </c>
      <c r="E26" s="64">
        <f>C9</f>
        <v>0</v>
      </c>
      <c r="F26" s="64"/>
      <c r="G26" s="64"/>
      <c r="H26" s="64"/>
      <c r="I26" s="64"/>
      <c r="J26" s="64"/>
      <c r="K26" s="115"/>
    </row>
    <row r="27" spans="1:11" ht="18" customHeight="1">
      <c r="A27" s="119"/>
      <c r="B27" s="12">
        <v>2</v>
      </c>
      <c r="C27" s="25"/>
      <c r="D27" s="25"/>
      <c r="E27" s="72"/>
      <c r="F27" s="72"/>
      <c r="G27" s="72"/>
      <c r="H27" s="72"/>
      <c r="I27" s="72"/>
      <c r="J27" s="72"/>
      <c r="K27" s="73"/>
    </row>
    <row r="28" spans="1:11" ht="18" customHeight="1">
      <c r="A28" s="119"/>
      <c r="B28" s="12">
        <v>3</v>
      </c>
      <c r="C28" s="25"/>
      <c r="D28" s="25"/>
      <c r="E28" s="72"/>
      <c r="F28" s="72"/>
      <c r="G28" s="72"/>
      <c r="H28" s="72"/>
      <c r="I28" s="72"/>
      <c r="J28" s="72"/>
      <c r="K28" s="73"/>
    </row>
    <row r="29" spans="1:11" ht="18" customHeight="1">
      <c r="A29" s="119"/>
      <c r="B29" s="12">
        <v>4</v>
      </c>
      <c r="C29" s="25"/>
      <c r="D29" s="25"/>
      <c r="E29" s="72"/>
      <c r="F29" s="72"/>
      <c r="G29" s="72"/>
      <c r="H29" s="72"/>
      <c r="I29" s="72"/>
      <c r="J29" s="72"/>
      <c r="K29" s="73"/>
    </row>
    <row r="30" spans="1:11" ht="18" customHeight="1">
      <c r="A30" s="119"/>
      <c r="B30" s="12">
        <v>5</v>
      </c>
      <c r="C30" s="25"/>
      <c r="D30" s="25"/>
      <c r="E30" s="74"/>
      <c r="F30" s="74"/>
      <c r="G30" s="74"/>
      <c r="H30" s="74"/>
      <c r="I30" s="74"/>
      <c r="J30" s="74"/>
      <c r="K30" s="75"/>
    </row>
    <row r="31" spans="1:11" ht="18" customHeight="1">
      <c r="A31" s="119"/>
      <c r="B31" s="79" t="s">
        <v>138</v>
      </c>
      <c r="C31" s="80"/>
      <c r="D31" s="80"/>
      <c r="E31" s="80"/>
      <c r="F31" s="80"/>
      <c r="G31" s="80"/>
      <c r="H31" s="80"/>
      <c r="I31" s="80"/>
      <c r="J31" s="80"/>
      <c r="K31" s="81"/>
    </row>
    <row r="32" spans="1:11" ht="18" customHeight="1">
      <c r="A32" s="119"/>
      <c r="B32" s="109" t="s">
        <v>38</v>
      </c>
      <c r="C32" s="110"/>
      <c r="D32" s="110"/>
      <c r="E32" s="110"/>
      <c r="F32" s="110"/>
      <c r="G32" s="110"/>
      <c r="H32" s="110"/>
      <c r="I32" s="110"/>
      <c r="J32" s="110"/>
      <c r="K32" s="111"/>
    </row>
    <row r="33" spans="1:11" ht="18" customHeight="1">
      <c r="A33" s="119"/>
      <c r="B33" s="10"/>
      <c r="C33" s="19" t="s">
        <v>3</v>
      </c>
      <c r="D33" s="19" t="s">
        <v>14</v>
      </c>
      <c r="E33" s="69" t="s">
        <v>13</v>
      </c>
      <c r="F33" s="69"/>
      <c r="G33" s="69" t="s">
        <v>2</v>
      </c>
      <c r="H33" s="69"/>
      <c r="I33" s="69"/>
      <c r="J33" s="69"/>
      <c r="K33" s="70"/>
    </row>
    <row r="34" spans="1:11" ht="18" customHeight="1">
      <c r="A34" s="119"/>
      <c r="B34" s="11">
        <v>1</v>
      </c>
      <c r="C34" s="26"/>
      <c r="D34" s="24"/>
      <c r="E34" s="64"/>
      <c r="F34" s="64"/>
      <c r="G34" s="64"/>
      <c r="H34" s="64"/>
      <c r="I34" s="64"/>
      <c r="J34" s="64"/>
      <c r="K34" s="115"/>
    </row>
    <row r="35" spans="1:11" ht="18" customHeight="1">
      <c r="A35" s="119"/>
      <c r="B35" s="12">
        <v>2</v>
      </c>
      <c r="C35" s="27"/>
      <c r="D35" s="25"/>
      <c r="E35" s="72"/>
      <c r="F35" s="72"/>
      <c r="G35" s="72"/>
      <c r="H35" s="72"/>
      <c r="I35" s="72"/>
      <c r="J35" s="72"/>
      <c r="K35" s="73"/>
    </row>
    <row r="36" spans="1:11" ht="18" customHeight="1">
      <c r="A36" s="119"/>
      <c r="B36" s="12">
        <v>3</v>
      </c>
      <c r="C36" s="27"/>
      <c r="D36" s="25"/>
      <c r="E36" s="72"/>
      <c r="F36" s="72"/>
      <c r="G36" s="72"/>
      <c r="H36" s="72"/>
      <c r="I36" s="72"/>
      <c r="J36" s="72"/>
      <c r="K36" s="73"/>
    </row>
    <row r="37" spans="1:11" ht="18" customHeight="1">
      <c r="A37" s="119"/>
      <c r="B37" s="12">
        <v>4</v>
      </c>
      <c r="C37" s="27"/>
      <c r="D37" s="25"/>
      <c r="E37" s="72"/>
      <c r="F37" s="72"/>
      <c r="G37" s="72"/>
      <c r="H37" s="72"/>
      <c r="I37" s="72"/>
      <c r="J37" s="72"/>
      <c r="K37" s="73"/>
    </row>
    <row r="38" spans="1:11" ht="18" customHeight="1">
      <c r="A38" s="119"/>
      <c r="B38" s="12">
        <v>5</v>
      </c>
      <c r="C38" s="28"/>
      <c r="D38" s="29"/>
      <c r="E38" s="74"/>
      <c r="F38" s="74"/>
      <c r="G38" s="74"/>
      <c r="H38" s="74"/>
      <c r="I38" s="74"/>
      <c r="J38" s="74"/>
      <c r="K38" s="75"/>
    </row>
    <row r="39" spans="1:11" ht="18" customHeight="1">
      <c r="A39" s="119"/>
      <c r="B39" s="130" t="s">
        <v>39</v>
      </c>
      <c r="C39" s="113"/>
      <c r="D39" s="113"/>
      <c r="E39" s="113"/>
      <c r="F39" s="113"/>
      <c r="G39" s="113"/>
      <c r="H39" s="113"/>
      <c r="I39" s="113"/>
      <c r="J39" s="113"/>
      <c r="K39" s="114"/>
    </row>
    <row r="40" spans="1:11" ht="18" customHeight="1">
      <c r="A40" s="119"/>
      <c r="B40" s="109" t="s">
        <v>40</v>
      </c>
      <c r="C40" s="110"/>
      <c r="D40" s="110"/>
      <c r="E40" s="110"/>
      <c r="F40" s="110"/>
      <c r="G40" s="110"/>
      <c r="H40" s="110"/>
      <c r="I40" s="110"/>
      <c r="J40" s="110"/>
      <c r="K40" s="111"/>
    </row>
    <row r="41" spans="1:11" ht="18" customHeight="1">
      <c r="A41" s="119"/>
      <c r="B41" s="10"/>
      <c r="C41" s="19" t="s">
        <v>37</v>
      </c>
      <c r="D41" s="19" t="s">
        <v>0</v>
      </c>
      <c r="E41" s="69" t="s">
        <v>1</v>
      </c>
      <c r="F41" s="69"/>
      <c r="G41" s="69" t="s">
        <v>2</v>
      </c>
      <c r="H41" s="69"/>
      <c r="I41" s="69"/>
      <c r="J41" s="69"/>
      <c r="K41" s="70"/>
    </row>
    <row r="42" spans="1:11" ht="18" customHeight="1">
      <c r="A42" s="119"/>
      <c r="B42" s="11">
        <v>1</v>
      </c>
      <c r="C42" s="25"/>
      <c r="D42" s="24"/>
      <c r="E42" s="64"/>
      <c r="F42" s="64"/>
      <c r="G42" s="64"/>
      <c r="H42" s="64"/>
      <c r="I42" s="64"/>
      <c r="J42" s="64"/>
      <c r="K42" s="115"/>
    </row>
    <row r="43" spans="1:11" ht="18" customHeight="1">
      <c r="A43" s="119"/>
      <c r="B43" s="12">
        <v>2</v>
      </c>
      <c r="C43" s="25"/>
      <c r="D43" s="25"/>
      <c r="E43" s="72"/>
      <c r="F43" s="72"/>
      <c r="G43" s="72"/>
      <c r="H43" s="72"/>
      <c r="I43" s="72"/>
      <c r="J43" s="72"/>
      <c r="K43" s="73"/>
    </row>
    <row r="44" spans="1:11" ht="18" customHeight="1">
      <c r="A44" s="120"/>
      <c r="B44" s="14">
        <v>3</v>
      </c>
      <c r="C44" s="29"/>
      <c r="D44" s="29"/>
      <c r="E44" s="74"/>
      <c r="F44" s="74"/>
      <c r="G44" s="74"/>
      <c r="H44" s="74"/>
      <c r="I44" s="74"/>
      <c r="J44" s="74"/>
      <c r="K44" s="75"/>
    </row>
    <row r="45" spans="1:11" ht="6" customHeight="1">
      <c r="A45" s="35"/>
      <c r="B45" s="47"/>
      <c r="C45" s="25"/>
      <c r="D45" s="25"/>
      <c r="E45" s="36"/>
      <c r="F45" s="36"/>
      <c r="G45" s="36"/>
      <c r="H45" s="36"/>
      <c r="I45" s="36"/>
      <c r="J45" s="36"/>
      <c r="K45" s="36"/>
    </row>
    <row r="46" spans="1:11" ht="18" customHeight="1">
      <c r="A46" s="41" t="s">
        <v>129</v>
      </c>
      <c r="B46" s="67">
        <f>C4</f>
        <v>0</v>
      </c>
      <c r="C46" s="67"/>
      <c r="D46" s="67"/>
      <c r="E46" s="67"/>
      <c r="F46" s="67"/>
      <c r="G46" s="67"/>
      <c r="H46" s="67"/>
      <c r="I46" s="50" t="s">
        <v>122</v>
      </c>
      <c r="J46" s="58" t="str">
        <f ca="1">J1</f>
        <v>0000</v>
      </c>
      <c r="K46" s="58"/>
    </row>
    <row r="47" spans="1:11" ht="18" customHeight="1">
      <c r="A47" s="38" t="s">
        <v>17</v>
      </c>
      <c r="B47" s="131" t="str">
        <f>IF(C5="","",C5)</f>
        <v/>
      </c>
      <c r="C47" s="131"/>
      <c r="D47" s="131"/>
      <c r="E47" s="131"/>
      <c r="F47" s="131"/>
      <c r="G47" s="131"/>
      <c r="H47" s="131"/>
      <c r="I47" s="131"/>
      <c r="J47" s="131"/>
      <c r="K47" s="131"/>
    </row>
    <row r="48" spans="1:11" ht="18" customHeight="1">
      <c r="A48" s="38" t="s">
        <v>125</v>
      </c>
      <c r="B48" s="39">
        <f>COUNTA(E21:F23)</f>
        <v>1</v>
      </c>
      <c r="C48" s="42" t="s">
        <v>126</v>
      </c>
      <c r="D48" s="39">
        <f>COUNTA(E26:F30)</f>
        <v>1</v>
      </c>
      <c r="E48" s="65" t="s">
        <v>127</v>
      </c>
      <c r="F48" s="65"/>
      <c r="G48" s="66">
        <f>COUNTA(E34:F38)</f>
        <v>0</v>
      </c>
      <c r="H48" s="66"/>
      <c r="I48" s="42" t="s">
        <v>128</v>
      </c>
      <c r="J48" s="39">
        <f>COUNTA(E42:F44)</f>
        <v>0</v>
      </c>
      <c r="K48" s="40"/>
    </row>
    <row r="49" spans="1:11" ht="15" customHeight="1">
      <c r="A49" s="91" t="s">
        <v>134</v>
      </c>
      <c r="B49" s="79" t="s">
        <v>36</v>
      </c>
      <c r="C49" s="80"/>
      <c r="D49" s="80"/>
      <c r="E49" s="80"/>
      <c r="F49" s="80"/>
      <c r="G49" s="80"/>
      <c r="H49" s="80"/>
      <c r="I49" s="80"/>
      <c r="J49" s="80"/>
      <c r="K49" s="81"/>
    </row>
    <row r="50" spans="1:11" ht="15" customHeight="1">
      <c r="A50" s="119"/>
      <c r="B50" s="21" t="s">
        <v>117</v>
      </c>
      <c r="C50" s="18"/>
      <c r="D50" s="18"/>
      <c r="E50" s="20" t="s">
        <v>120</v>
      </c>
      <c r="F50" s="13" t="s">
        <v>118</v>
      </c>
      <c r="G50" s="20" t="s">
        <v>120</v>
      </c>
      <c r="H50" s="13" t="s">
        <v>119</v>
      </c>
      <c r="I50" s="13" t="s">
        <v>121</v>
      </c>
      <c r="J50" s="13"/>
      <c r="K50" s="22"/>
    </row>
    <row r="51" spans="1:11" ht="230.25" customHeight="1">
      <c r="A51" s="120"/>
      <c r="B51" s="82"/>
      <c r="C51" s="83"/>
      <c r="D51" s="83"/>
      <c r="E51" s="83"/>
      <c r="F51" s="83"/>
      <c r="G51" s="83"/>
      <c r="H51" s="83"/>
      <c r="I51" s="83"/>
      <c r="J51" s="83"/>
      <c r="K51" s="84"/>
    </row>
    <row r="52" spans="1:11" ht="226.5" customHeight="1">
      <c r="A52" s="15" t="s">
        <v>133</v>
      </c>
      <c r="B52" s="88"/>
      <c r="C52" s="89"/>
      <c r="D52" s="89"/>
      <c r="E52" s="89"/>
      <c r="F52" s="89"/>
      <c r="G52" s="89"/>
      <c r="H52" s="89"/>
      <c r="I52" s="89"/>
      <c r="J52" s="89"/>
      <c r="K52" s="90"/>
    </row>
    <row r="53" spans="1:11" s="16" customFormat="1" ht="15" customHeight="1">
      <c r="A53" s="116" t="s">
        <v>132</v>
      </c>
      <c r="B53" s="79" t="s">
        <v>35</v>
      </c>
      <c r="C53" s="80"/>
      <c r="D53" s="80"/>
      <c r="E53" s="80"/>
      <c r="F53" s="80"/>
      <c r="G53" s="80"/>
      <c r="H53" s="80"/>
      <c r="I53" s="80"/>
      <c r="J53" s="80"/>
      <c r="K53" s="81"/>
    </row>
    <row r="54" spans="1:11" ht="126" customHeight="1">
      <c r="A54" s="117"/>
      <c r="B54" s="82"/>
      <c r="C54" s="83"/>
      <c r="D54" s="83"/>
      <c r="E54" s="83"/>
      <c r="F54" s="83"/>
      <c r="G54" s="83"/>
      <c r="H54" s="83"/>
      <c r="I54" s="83"/>
      <c r="J54" s="83"/>
      <c r="K54" s="84"/>
    </row>
    <row r="55" spans="1:11" ht="144" customHeight="1">
      <c r="A55" s="17" t="s">
        <v>139</v>
      </c>
      <c r="B55" s="85"/>
      <c r="C55" s="86"/>
      <c r="D55" s="86"/>
      <c r="E55" s="86"/>
      <c r="F55" s="86"/>
      <c r="G55" s="86"/>
      <c r="H55" s="86"/>
      <c r="I55" s="86"/>
      <c r="J55" s="86"/>
      <c r="K55" s="87"/>
    </row>
    <row r="56" spans="1:11" ht="6.75" customHeight="1">
      <c r="A56" s="35"/>
      <c r="B56" s="48"/>
      <c r="C56" s="48"/>
      <c r="D56" s="48"/>
      <c r="E56" s="48"/>
      <c r="F56" s="48"/>
      <c r="G56" s="48"/>
      <c r="H56" s="48"/>
      <c r="I56" s="48"/>
      <c r="J56" s="48"/>
      <c r="K56" s="48"/>
    </row>
    <row r="57" spans="1:11" ht="18.75" customHeight="1">
      <c r="A57" s="41" t="s">
        <v>129</v>
      </c>
      <c r="B57" s="68">
        <f>B46</f>
        <v>0</v>
      </c>
      <c r="C57" s="68"/>
      <c r="D57" s="68"/>
      <c r="E57" s="68"/>
      <c r="F57" s="68"/>
      <c r="G57" s="68"/>
      <c r="H57" s="68"/>
      <c r="I57" s="49" t="s">
        <v>122</v>
      </c>
      <c r="J57" s="58" t="str">
        <f ca="1">J1</f>
        <v>0000</v>
      </c>
      <c r="K57" s="58"/>
    </row>
    <row r="58" spans="1:11" ht="18.75" customHeight="1">
      <c r="A58" s="51" t="s">
        <v>17</v>
      </c>
      <c r="B58" s="57" t="str">
        <f>B47</f>
        <v/>
      </c>
      <c r="C58" s="57"/>
      <c r="D58" s="57"/>
      <c r="E58" s="57"/>
      <c r="F58" s="57"/>
      <c r="G58" s="57"/>
      <c r="H58" s="57"/>
      <c r="I58" s="57"/>
      <c r="J58" s="57"/>
      <c r="K58" s="57"/>
    </row>
    <row r="59" spans="1:11" ht="165" customHeight="1">
      <c r="A59" s="17" t="s">
        <v>131</v>
      </c>
      <c r="B59" s="76" t="s">
        <v>41</v>
      </c>
      <c r="C59" s="77"/>
      <c r="D59" s="77"/>
      <c r="E59" s="77"/>
      <c r="F59" s="77"/>
      <c r="G59" s="77"/>
      <c r="H59" s="77"/>
      <c r="I59" s="77"/>
      <c r="J59" s="77"/>
      <c r="K59" s="78"/>
    </row>
    <row r="60" spans="1:11" ht="240" customHeight="1">
      <c r="A60" s="17" t="s">
        <v>130</v>
      </c>
      <c r="B60" s="85"/>
      <c r="C60" s="86"/>
      <c r="D60" s="86"/>
      <c r="E60" s="86"/>
      <c r="F60" s="86"/>
      <c r="G60" s="86"/>
      <c r="H60" s="86"/>
      <c r="I60" s="86"/>
      <c r="J60" s="86"/>
      <c r="K60" s="87"/>
    </row>
    <row r="61" spans="1:11" ht="10.5" customHeight="1"/>
    <row r="62" spans="1:11" ht="18" customHeight="1">
      <c r="A62" s="91" t="s">
        <v>33</v>
      </c>
      <c r="B62" s="3"/>
      <c r="C62" s="71" t="s">
        <v>8</v>
      </c>
      <c r="D62" s="71"/>
      <c r="E62" s="71" t="s">
        <v>11</v>
      </c>
      <c r="F62" s="71"/>
      <c r="G62" s="71" t="s">
        <v>7</v>
      </c>
      <c r="H62" s="71"/>
      <c r="I62" s="30" t="s">
        <v>10</v>
      </c>
      <c r="J62" s="71" t="s">
        <v>12</v>
      </c>
      <c r="K62" s="100"/>
    </row>
    <row r="63" spans="1:11" ht="18" customHeight="1">
      <c r="A63" s="92"/>
      <c r="B63" s="62" t="s">
        <v>6</v>
      </c>
      <c r="C63" s="63"/>
      <c r="D63" s="63"/>
      <c r="E63" s="63"/>
      <c r="F63" s="63"/>
      <c r="G63" s="63"/>
      <c r="H63" s="63"/>
      <c r="I63" s="63"/>
      <c r="J63" s="132">
        <f>SUM(J64:K68)</f>
        <v>0</v>
      </c>
      <c r="K63" s="133"/>
    </row>
    <row r="64" spans="1:11" ht="18" customHeight="1">
      <c r="A64" s="92"/>
      <c r="B64" s="31" t="s">
        <v>123</v>
      </c>
      <c r="C64" s="99" t="s">
        <v>16</v>
      </c>
      <c r="D64" s="99"/>
      <c r="E64" s="54"/>
      <c r="F64" s="54"/>
      <c r="G64" s="54"/>
      <c r="H64" s="54"/>
      <c r="I64" s="25">
        <v>1</v>
      </c>
      <c r="J64" s="95">
        <f>G64*I64</f>
        <v>0</v>
      </c>
      <c r="K64" s="96"/>
    </row>
    <row r="65" spans="1:11" ht="18" customHeight="1">
      <c r="A65" s="92"/>
      <c r="B65" s="31" t="s">
        <v>124</v>
      </c>
      <c r="C65" s="99" t="s">
        <v>16</v>
      </c>
      <c r="D65" s="99"/>
      <c r="E65" s="54"/>
      <c r="F65" s="54"/>
      <c r="G65" s="54"/>
      <c r="H65" s="54"/>
      <c r="I65" s="25">
        <v>1</v>
      </c>
      <c r="J65" s="95">
        <f t="shared" ref="J65:J68" si="0">G65*I65</f>
        <v>0</v>
      </c>
      <c r="K65" s="96"/>
    </row>
    <row r="66" spans="1:11" ht="18" customHeight="1">
      <c r="A66" s="92"/>
      <c r="B66" s="31"/>
      <c r="C66" s="99"/>
      <c r="D66" s="99"/>
      <c r="E66" s="54"/>
      <c r="F66" s="54"/>
      <c r="G66" s="54"/>
      <c r="H66" s="54"/>
      <c r="I66" s="25"/>
      <c r="J66" s="95">
        <f t="shared" si="0"/>
        <v>0</v>
      </c>
      <c r="K66" s="96"/>
    </row>
    <row r="67" spans="1:11" ht="18" customHeight="1">
      <c r="A67" s="92"/>
      <c r="B67" s="31"/>
      <c r="C67" s="99"/>
      <c r="D67" s="99"/>
      <c r="E67" s="54"/>
      <c r="F67" s="54"/>
      <c r="G67" s="54"/>
      <c r="H67" s="54"/>
      <c r="I67" s="25"/>
      <c r="J67" s="95">
        <f t="shared" si="0"/>
        <v>0</v>
      </c>
      <c r="K67" s="96"/>
    </row>
    <row r="68" spans="1:11" ht="18" customHeight="1">
      <c r="A68" s="92"/>
      <c r="B68" s="31"/>
      <c r="C68" s="99"/>
      <c r="D68" s="99"/>
      <c r="E68" s="54"/>
      <c r="F68" s="54"/>
      <c r="G68" s="54"/>
      <c r="H68" s="54"/>
      <c r="I68" s="25"/>
      <c r="J68" s="95">
        <f t="shared" si="0"/>
        <v>0</v>
      </c>
      <c r="K68" s="96"/>
    </row>
    <row r="69" spans="1:11" ht="18" customHeight="1">
      <c r="A69" s="92"/>
      <c r="B69" s="59" t="s">
        <v>4</v>
      </c>
      <c r="C69" s="60"/>
      <c r="D69" s="60"/>
      <c r="E69" s="60"/>
      <c r="F69" s="60"/>
      <c r="G69" s="60"/>
      <c r="H69" s="60"/>
      <c r="I69" s="60"/>
      <c r="J69" s="101">
        <f>SUM(J70:K77)</f>
        <v>0</v>
      </c>
      <c r="K69" s="102"/>
    </row>
    <row r="70" spans="1:11" ht="18" customHeight="1">
      <c r="A70" s="92"/>
      <c r="B70" s="31"/>
      <c r="C70" s="99"/>
      <c r="D70" s="99"/>
      <c r="E70" s="54"/>
      <c r="F70" s="54"/>
      <c r="G70" s="54"/>
      <c r="H70" s="54"/>
      <c r="I70" s="25"/>
      <c r="J70" s="95">
        <f t="shared" ref="J70:J77" si="1">G70*I70</f>
        <v>0</v>
      </c>
      <c r="K70" s="96"/>
    </row>
    <row r="71" spans="1:11" ht="18" customHeight="1">
      <c r="A71" s="92"/>
      <c r="B71" s="31"/>
      <c r="C71" s="99"/>
      <c r="D71" s="99"/>
      <c r="E71" s="54"/>
      <c r="F71" s="54"/>
      <c r="G71" s="54"/>
      <c r="H71" s="54"/>
      <c r="I71" s="25"/>
      <c r="J71" s="95">
        <f t="shared" si="1"/>
        <v>0</v>
      </c>
      <c r="K71" s="96"/>
    </row>
    <row r="72" spans="1:11" ht="18" customHeight="1">
      <c r="A72" s="92"/>
      <c r="B72" s="31"/>
      <c r="C72" s="99"/>
      <c r="D72" s="99"/>
      <c r="E72" s="54"/>
      <c r="F72" s="54"/>
      <c r="G72" s="54"/>
      <c r="H72" s="54"/>
      <c r="I72" s="25"/>
      <c r="J72" s="95">
        <f t="shared" si="1"/>
        <v>0</v>
      </c>
      <c r="K72" s="96"/>
    </row>
    <row r="73" spans="1:11" ht="18" customHeight="1">
      <c r="A73" s="92"/>
      <c r="B73" s="31"/>
      <c r="C73" s="99"/>
      <c r="D73" s="99"/>
      <c r="E73" s="54"/>
      <c r="F73" s="54"/>
      <c r="G73" s="54"/>
      <c r="H73" s="54"/>
      <c r="I73" s="25"/>
      <c r="J73" s="95">
        <f t="shared" si="1"/>
        <v>0</v>
      </c>
      <c r="K73" s="96"/>
    </row>
    <row r="74" spans="1:11" ht="18" customHeight="1">
      <c r="A74" s="92"/>
      <c r="B74" s="31"/>
      <c r="C74" s="99"/>
      <c r="D74" s="99"/>
      <c r="E74" s="54"/>
      <c r="F74" s="54"/>
      <c r="G74" s="54"/>
      <c r="H74" s="54"/>
      <c r="I74" s="25"/>
      <c r="J74" s="95">
        <f t="shared" si="1"/>
        <v>0</v>
      </c>
      <c r="K74" s="96"/>
    </row>
    <row r="75" spans="1:11" ht="18" customHeight="1">
      <c r="A75" s="92"/>
      <c r="B75" s="31"/>
      <c r="C75" s="99"/>
      <c r="D75" s="99"/>
      <c r="E75" s="54"/>
      <c r="F75" s="54"/>
      <c r="G75" s="54"/>
      <c r="H75" s="54"/>
      <c r="I75" s="25"/>
      <c r="J75" s="95">
        <f t="shared" si="1"/>
        <v>0</v>
      </c>
      <c r="K75" s="96"/>
    </row>
    <row r="76" spans="1:11" ht="18" customHeight="1">
      <c r="A76" s="92"/>
      <c r="B76" s="31"/>
      <c r="C76" s="99"/>
      <c r="D76" s="99"/>
      <c r="E76" s="54"/>
      <c r="F76" s="54"/>
      <c r="G76" s="54"/>
      <c r="H76" s="54"/>
      <c r="I76" s="25"/>
      <c r="J76" s="95">
        <f t="shared" si="1"/>
        <v>0</v>
      </c>
      <c r="K76" s="96"/>
    </row>
    <row r="77" spans="1:11" ht="18" customHeight="1">
      <c r="A77" s="92"/>
      <c r="B77" s="31"/>
      <c r="C77" s="99"/>
      <c r="D77" s="99"/>
      <c r="E77" s="54"/>
      <c r="F77" s="54"/>
      <c r="G77" s="54"/>
      <c r="H77" s="54"/>
      <c r="I77" s="25"/>
      <c r="J77" s="95">
        <f t="shared" si="1"/>
        <v>0</v>
      </c>
      <c r="K77" s="96"/>
    </row>
    <row r="78" spans="1:11" ht="18" customHeight="1">
      <c r="A78" s="92"/>
      <c r="B78" s="59" t="s">
        <v>5</v>
      </c>
      <c r="C78" s="60"/>
      <c r="D78" s="60"/>
      <c r="E78" s="60"/>
      <c r="F78" s="60"/>
      <c r="G78" s="60"/>
      <c r="H78" s="60"/>
      <c r="I78" s="60"/>
      <c r="J78" s="101">
        <f>SUM(J79:K81)</f>
        <v>0</v>
      </c>
      <c r="K78" s="102"/>
    </row>
    <row r="79" spans="1:11" ht="18" customHeight="1">
      <c r="A79" s="92"/>
      <c r="B79" s="31"/>
      <c r="C79" s="99"/>
      <c r="D79" s="99"/>
      <c r="E79" s="54"/>
      <c r="F79" s="54"/>
      <c r="G79" s="54"/>
      <c r="H79" s="54"/>
      <c r="I79" s="25"/>
      <c r="J79" s="95">
        <f t="shared" ref="J79:J81" si="2">G79*I79</f>
        <v>0</v>
      </c>
      <c r="K79" s="96"/>
    </row>
    <row r="80" spans="1:11" ht="18" customHeight="1">
      <c r="A80" s="92"/>
      <c r="B80" s="31"/>
      <c r="C80" s="99"/>
      <c r="D80" s="99"/>
      <c r="E80" s="54"/>
      <c r="F80" s="54"/>
      <c r="G80" s="54"/>
      <c r="H80" s="54"/>
      <c r="I80" s="25"/>
      <c r="J80" s="95">
        <f t="shared" si="2"/>
        <v>0</v>
      </c>
      <c r="K80" s="96"/>
    </row>
    <row r="81" spans="1:11" ht="18" customHeight="1">
      <c r="A81" s="92"/>
      <c r="B81" s="31"/>
      <c r="C81" s="94"/>
      <c r="D81" s="94"/>
      <c r="E81" s="54"/>
      <c r="F81" s="54"/>
      <c r="G81" s="54"/>
      <c r="H81" s="54"/>
      <c r="I81" s="25"/>
      <c r="J81" s="95">
        <f t="shared" si="2"/>
        <v>0</v>
      </c>
      <c r="K81" s="96"/>
    </row>
    <row r="82" spans="1:11" ht="18" customHeight="1">
      <c r="A82" s="93"/>
      <c r="B82" s="32"/>
      <c r="C82" s="33" t="s">
        <v>9</v>
      </c>
      <c r="D82" s="34"/>
      <c r="E82" s="53" t="str">
        <f>IF(LEFT(C4,1)="1",(IF(J82&gt;300,"超過しています","")),IF(LEFT(C4,1)="2",(IF(J82&gt;500,"超過しています","")),IF(LEFT(C4,1)="3",(IF(J82&gt;1000,"超過しています","")),IF(LEFT(C4,1)="4",(IF(J82&gt;500,"超過しています","")),""))))</f>
        <v/>
      </c>
      <c r="F82" s="53"/>
      <c r="G82" s="53"/>
      <c r="H82" s="53"/>
      <c r="I82" s="53"/>
      <c r="J82" s="97">
        <f>SUM(J63,J69,J78)</f>
        <v>0</v>
      </c>
      <c r="K82" s="98"/>
    </row>
  </sheetData>
  <protectedRanges>
    <protectedRange sqref="B79:I81" name="範囲13"/>
    <protectedRange sqref="B70:I77" name="範囲12"/>
    <protectedRange sqref="B64:I68" name="範囲11"/>
    <protectedRange sqref="B59:K60" name="範囲10"/>
    <protectedRange sqref="B51:K56" name="範囲9"/>
    <protectedRange sqref="G50" name="範囲8"/>
    <protectedRange sqref="E50" name="範囲7"/>
    <protectedRange sqref="C42:K45" name="範囲6"/>
    <protectedRange sqref="C34:K38" name="範囲5"/>
    <protectedRange sqref="C27:K30 D26:K26" name="範囲4"/>
    <protectedRange sqref="C4:K5" name="範囲1"/>
    <protectedRange sqref="C7:K16" name="範囲2"/>
    <protectedRange sqref="C21:K23" name="範囲3"/>
    <protectedRange sqref="J1" name="範囲14"/>
  </protectedRanges>
  <mergeCells count="159">
    <mergeCell ref="C76:D76"/>
    <mergeCell ref="C77:D77"/>
    <mergeCell ref="J75:K75"/>
    <mergeCell ref="C71:D71"/>
    <mergeCell ref="J71:K71"/>
    <mergeCell ref="C72:D72"/>
    <mergeCell ref="J72:K72"/>
    <mergeCell ref="C70:D70"/>
    <mergeCell ref="B60:K60"/>
    <mergeCell ref="J63:K63"/>
    <mergeCell ref="J67:K67"/>
    <mergeCell ref="J69:K69"/>
    <mergeCell ref="C68:D68"/>
    <mergeCell ref="J68:K68"/>
    <mergeCell ref="C66:D66"/>
    <mergeCell ref="J66:K66"/>
    <mergeCell ref="E70:F70"/>
    <mergeCell ref="G70:H70"/>
    <mergeCell ref="E71:F71"/>
    <mergeCell ref="G71:H71"/>
    <mergeCell ref="E72:F72"/>
    <mergeCell ref="G72:H72"/>
    <mergeCell ref="E73:F73"/>
    <mergeCell ref="G73:H73"/>
    <mergeCell ref="A53:A54"/>
    <mergeCell ref="A2:K2"/>
    <mergeCell ref="A19:A44"/>
    <mergeCell ref="C16:K16"/>
    <mergeCell ref="C4:K4"/>
    <mergeCell ref="C5:K5"/>
    <mergeCell ref="C6:K6"/>
    <mergeCell ref="B31:K31"/>
    <mergeCell ref="B39:K39"/>
    <mergeCell ref="C12:K12"/>
    <mergeCell ref="A49:A51"/>
    <mergeCell ref="B40:K40"/>
    <mergeCell ref="B47:K47"/>
    <mergeCell ref="E41:F41"/>
    <mergeCell ref="E42:F42"/>
    <mergeCell ref="E43:F43"/>
    <mergeCell ref="E44:F44"/>
    <mergeCell ref="G42:K42"/>
    <mergeCell ref="G44:K44"/>
    <mergeCell ref="G43:K43"/>
    <mergeCell ref="E33:F33"/>
    <mergeCell ref="G33:K33"/>
    <mergeCell ref="E34:F34"/>
    <mergeCell ref="G34:K34"/>
    <mergeCell ref="C7:K7"/>
    <mergeCell ref="C8:K8"/>
    <mergeCell ref="C9:K9"/>
    <mergeCell ref="C10:K10"/>
    <mergeCell ref="C11:K11"/>
    <mergeCell ref="C13:K13"/>
    <mergeCell ref="C14:K14"/>
    <mergeCell ref="C15:K15"/>
    <mergeCell ref="B32:K32"/>
    <mergeCell ref="B24:K24"/>
    <mergeCell ref="B19:K19"/>
    <mergeCell ref="E25:F25"/>
    <mergeCell ref="E20:F20"/>
    <mergeCell ref="G20:K20"/>
    <mergeCell ref="E21:F21"/>
    <mergeCell ref="E22:F22"/>
    <mergeCell ref="G22:K22"/>
    <mergeCell ref="G26:K26"/>
    <mergeCell ref="G25:K25"/>
    <mergeCell ref="E30:F30"/>
    <mergeCell ref="G30:K30"/>
    <mergeCell ref="G21:K21"/>
    <mergeCell ref="E23:F23"/>
    <mergeCell ref="G23:K23"/>
    <mergeCell ref="A62:A82"/>
    <mergeCell ref="C81:D81"/>
    <mergeCell ref="J81:K81"/>
    <mergeCell ref="J82:K82"/>
    <mergeCell ref="C79:D79"/>
    <mergeCell ref="J79:K79"/>
    <mergeCell ref="C80:D80"/>
    <mergeCell ref="C67:D67"/>
    <mergeCell ref="C74:D74"/>
    <mergeCell ref="J74:K74"/>
    <mergeCell ref="C75:D75"/>
    <mergeCell ref="C62:D62"/>
    <mergeCell ref="J62:K62"/>
    <mergeCell ref="C64:D64"/>
    <mergeCell ref="J64:K64"/>
    <mergeCell ref="J80:K80"/>
    <mergeCell ref="J78:K78"/>
    <mergeCell ref="J76:K76"/>
    <mergeCell ref="J77:K77"/>
    <mergeCell ref="C65:D65"/>
    <mergeCell ref="J65:K65"/>
    <mergeCell ref="J70:K70"/>
    <mergeCell ref="C73:D73"/>
    <mergeCell ref="J73:K73"/>
    <mergeCell ref="E68:F68"/>
    <mergeCell ref="G68:H68"/>
    <mergeCell ref="E35:F35"/>
    <mergeCell ref="G35:K35"/>
    <mergeCell ref="E36:F36"/>
    <mergeCell ref="G36:K36"/>
    <mergeCell ref="E37:F37"/>
    <mergeCell ref="G37:K37"/>
    <mergeCell ref="E38:F38"/>
    <mergeCell ref="G38:K38"/>
    <mergeCell ref="B59:K59"/>
    <mergeCell ref="B53:K53"/>
    <mergeCell ref="B54:K54"/>
    <mergeCell ref="B55:K55"/>
    <mergeCell ref="B52:K52"/>
    <mergeCell ref="B51:K51"/>
    <mergeCell ref="B49:K49"/>
    <mergeCell ref="E65:F65"/>
    <mergeCell ref="E66:F66"/>
    <mergeCell ref="G66:H66"/>
    <mergeCell ref="E67:F67"/>
    <mergeCell ref="G67:H67"/>
    <mergeCell ref="G65:H65"/>
    <mergeCell ref="E26:F26"/>
    <mergeCell ref="E48:F48"/>
    <mergeCell ref="G48:H48"/>
    <mergeCell ref="B46:H46"/>
    <mergeCell ref="B57:H57"/>
    <mergeCell ref="G41:K41"/>
    <mergeCell ref="E62:F62"/>
    <mergeCell ref="G62:H62"/>
    <mergeCell ref="E64:F64"/>
    <mergeCell ref="G64:H64"/>
    <mergeCell ref="E27:F27"/>
    <mergeCell ref="G27:K27"/>
    <mergeCell ref="E28:F28"/>
    <mergeCell ref="G28:K28"/>
    <mergeCell ref="E29:F29"/>
    <mergeCell ref="G29:K29"/>
    <mergeCell ref="E82:I82"/>
    <mergeCell ref="E81:F81"/>
    <mergeCell ref="G81:H81"/>
    <mergeCell ref="A3:K3"/>
    <mergeCell ref="A1:H1"/>
    <mergeCell ref="B58:K58"/>
    <mergeCell ref="J57:K57"/>
    <mergeCell ref="E77:F77"/>
    <mergeCell ref="G77:H77"/>
    <mergeCell ref="E79:F79"/>
    <mergeCell ref="G79:H79"/>
    <mergeCell ref="E80:F80"/>
    <mergeCell ref="G80:H80"/>
    <mergeCell ref="E74:F74"/>
    <mergeCell ref="G74:H74"/>
    <mergeCell ref="E75:F75"/>
    <mergeCell ref="G75:H75"/>
    <mergeCell ref="E76:F76"/>
    <mergeCell ref="G76:H76"/>
    <mergeCell ref="B78:I78"/>
    <mergeCell ref="J1:K1"/>
    <mergeCell ref="J46:K46"/>
    <mergeCell ref="B69:I69"/>
    <mergeCell ref="B63:I63"/>
  </mergeCells>
  <phoneticPr fontId="1"/>
  <conditionalFormatting sqref="C34">
    <cfRule type="containsText" dxfId="3" priority="7" operator="containsText" text="出願">
      <formula>NOT(ISERROR(SEARCH("出願",C34)))</formula>
    </cfRule>
  </conditionalFormatting>
  <conditionalFormatting sqref="C35:C38">
    <cfRule type="containsText" dxfId="2" priority="6" operator="containsText" text="出願">
      <formula>NOT(ISERROR(SEARCH("出願",C35)))</formula>
    </cfRule>
  </conditionalFormatting>
  <conditionalFormatting sqref="C6:K6">
    <cfRule type="cellIs" dxfId="1" priority="5" operator="greaterThan">
      <formula>500</formula>
    </cfRule>
  </conditionalFormatting>
  <conditionalFormatting sqref="J82:K82">
    <cfRule type="expression" dxfId="0" priority="1">
      <formula>$E$82="超過しています"</formula>
    </cfRule>
  </conditionalFormatting>
  <printOptions horizontalCentered="1"/>
  <pageMargins left="0.59" right="0.39000000000000007" top="0.59" bottom="0.59" header="0.31" footer="0.31"/>
  <pageSetup paperSize="9" fitToHeight="0" orientation="portrait" r:id="rId1"/>
  <rowBreaks count="3" manualBreakCount="3">
    <brk id="45" max="16383" man="1"/>
    <brk id="56" max="16383" man="1"/>
    <brk id="82" max="16383" man="1"/>
  </rowBreak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Sheet2!$F$2:$F$58</xm:f>
          </x14:formula1>
          <xm:sqref>C7:K7 C27:C30</xm:sqref>
        </x14:dataValidation>
        <x14:dataValidation type="list" allowBlank="1" showInputMessage="1" showErrorMessage="1">
          <x14:formula1>
            <xm:f>Sheet2!$A$1:$A$6</xm:f>
          </x14:formula1>
          <xm:sqref>C34:C38</xm:sqref>
        </x14:dataValidation>
        <x14:dataValidation type="list" allowBlank="1" showInputMessage="1" showErrorMessage="1">
          <x14:formula1>
            <xm:f>Sheet2!$C$1:$C$7</xm:f>
          </x14:formula1>
          <xm:sqref>D34:D38</xm:sqref>
        </x14:dataValidation>
        <x14:dataValidation type="list" allowBlank="1" showInputMessage="1" showErrorMessage="1">
          <x14:formula1>
            <xm:f>Sheet2!$A$15:$A$19</xm:f>
          </x14:formula1>
          <xm:sqref>C4:K4</xm:sqref>
        </x14:dataValidation>
      </x14:dataValidations>
    </ext>
    <ext xmlns:mx="http://schemas.microsoft.com/office/mac/excel/2008/main" uri="{64002731-A6B0-56B0-2670-7721B7C09600}">
      <mx:PLV Mode="1" OnePage="0" WScale="41"/>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58"/>
  <sheetViews>
    <sheetView workbookViewId="0">
      <selection activeCell="A15" sqref="A15"/>
    </sheetView>
  </sheetViews>
  <sheetFormatPr defaultRowHeight="11.25"/>
  <cols>
    <col min="1" max="1" width="13.875" style="1" bestFit="1" customWidth="1"/>
    <col min="2" max="2" width="4.625" style="1" customWidth="1"/>
    <col min="3" max="3" width="8.5" style="1" bestFit="1" customWidth="1"/>
    <col min="4" max="4" width="9" style="1"/>
    <col min="5" max="5" width="8.25" style="1" bestFit="1" customWidth="1"/>
    <col min="6" max="6" width="23.875" style="1" bestFit="1" customWidth="1"/>
    <col min="7" max="16384" width="9" style="1"/>
  </cols>
  <sheetData>
    <row r="1" spans="1:6">
      <c r="A1" s="1" t="s">
        <v>44</v>
      </c>
      <c r="C1" s="1" t="s">
        <v>45</v>
      </c>
      <c r="E1" s="1" t="s">
        <v>46</v>
      </c>
      <c r="F1" s="1" t="s">
        <v>47</v>
      </c>
    </row>
    <row r="2" spans="1:6">
      <c r="A2" s="1" t="s">
        <v>48</v>
      </c>
      <c r="C2" s="1" t="s">
        <v>49</v>
      </c>
      <c r="E2" s="1">
        <v>701001</v>
      </c>
      <c r="F2" s="1" t="s">
        <v>50</v>
      </c>
    </row>
    <row r="3" spans="1:6">
      <c r="A3" s="1" t="s">
        <v>51</v>
      </c>
      <c r="C3" s="1" t="s">
        <v>52</v>
      </c>
      <c r="E3" s="1">
        <v>701002</v>
      </c>
      <c r="F3" s="1" t="s">
        <v>53</v>
      </c>
    </row>
    <row r="4" spans="1:6">
      <c r="A4" s="1" t="s">
        <v>54</v>
      </c>
      <c r="C4" s="1" t="s">
        <v>55</v>
      </c>
      <c r="E4" s="1">
        <v>701003</v>
      </c>
      <c r="F4" s="1" t="s">
        <v>56</v>
      </c>
    </row>
    <row r="5" spans="1:6">
      <c r="A5" s="1" t="s">
        <v>57</v>
      </c>
      <c r="C5" s="1" t="s">
        <v>58</v>
      </c>
      <c r="E5" s="1">
        <v>701004</v>
      </c>
      <c r="F5" s="1" t="s">
        <v>59</v>
      </c>
    </row>
    <row r="6" spans="1:6">
      <c r="A6" s="1" t="s">
        <v>60</v>
      </c>
      <c r="C6" s="1" t="s">
        <v>61</v>
      </c>
      <c r="E6" s="1">
        <v>702001</v>
      </c>
      <c r="F6" s="1" t="s">
        <v>62</v>
      </c>
    </row>
    <row r="7" spans="1:6">
      <c r="C7" s="1" t="s">
        <v>63</v>
      </c>
      <c r="E7" s="1">
        <v>702003</v>
      </c>
      <c r="F7" s="1" t="s">
        <v>64</v>
      </c>
    </row>
    <row r="8" spans="1:6">
      <c r="E8" s="1">
        <v>702004</v>
      </c>
      <c r="F8" s="1" t="s">
        <v>65</v>
      </c>
    </row>
    <row r="9" spans="1:6">
      <c r="E9" s="1">
        <v>702005</v>
      </c>
      <c r="F9" s="1" t="s">
        <v>66</v>
      </c>
    </row>
    <row r="10" spans="1:6">
      <c r="E10" s="1">
        <v>702006</v>
      </c>
      <c r="F10" s="1" t="s">
        <v>67</v>
      </c>
    </row>
    <row r="11" spans="1:6">
      <c r="E11" s="1">
        <v>702008</v>
      </c>
      <c r="F11" s="1" t="s">
        <v>68</v>
      </c>
    </row>
    <row r="12" spans="1:6">
      <c r="E12" s="1">
        <v>703001</v>
      </c>
      <c r="F12" s="1" t="s">
        <v>69</v>
      </c>
    </row>
    <row r="13" spans="1:6">
      <c r="E13" s="1">
        <v>703002</v>
      </c>
      <c r="F13" s="1" t="s">
        <v>70</v>
      </c>
    </row>
    <row r="14" spans="1:6">
      <c r="E14" s="1">
        <v>703003</v>
      </c>
      <c r="F14" s="1" t="s">
        <v>71</v>
      </c>
    </row>
    <row r="15" spans="1:6">
      <c r="A15" s="1" t="s">
        <v>135</v>
      </c>
      <c r="C15" s="1">
        <v>300</v>
      </c>
      <c r="E15" s="1">
        <v>703004</v>
      </c>
      <c r="F15" s="1" t="s">
        <v>72</v>
      </c>
    </row>
    <row r="16" spans="1:6">
      <c r="A16" s="1" t="s">
        <v>136</v>
      </c>
      <c r="C16" s="1">
        <v>500</v>
      </c>
      <c r="E16" s="1">
        <v>703005</v>
      </c>
      <c r="F16" s="1" t="s">
        <v>73</v>
      </c>
    </row>
    <row r="17" spans="1:6">
      <c r="A17" s="1" t="s">
        <v>137</v>
      </c>
      <c r="C17" s="1">
        <v>1000</v>
      </c>
      <c r="E17" s="1">
        <v>703006</v>
      </c>
      <c r="F17" s="1" t="s">
        <v>74</v>
      </c>
    </row>
    <row r="18" spans="1:6">
      <c r="A18" s="1" t="s">
        <v>140</v>
      </c>
      <c r="C18" s="1">
        <v>500</v>
      </c>
      <c r="E18" s="1">
        <v>704001</v>
      </c>
      <c r="F18" s="1" t="s">
        <v>75</v>
      </c>
    </row>
    <row r="19" spans="1:6">
      <c r="A19" s="1" t="s">
        <v>141</v>
      </c>
      <c r="C19" s="1">
        <v>500</v>
      </c>
      <c r="E19" s="1">
        <v>705002</v>
      </c>
      <c r="F19" s="1" t="s">
        <v>76</v>
      </c>
    </row>
    <row r="20" spans="1:6">
      <c r="E20" s="1">
        <v>705003</v>
      </c>
      <c r="F20" s="1" t="s">
        <v>77</v>
      </c>
    </row>
    <row r="21" spans="1:6">
      <c r="E21" s="1">
        <v>705004</v>
      </c>
      <c r="F21" s="1" t="s">
        <v>78</v>
      </c>
    </row>
    <row r="22" spans="1:6">
      <c r="E22" s="1">
        <v>705005</v>
      </c>
      <c r="F22" s="1" t="s">
        <v>79</v>
      </c>
    </row>
    <row r="23" spans="1:6">
      <c r="E23" s="1">
        <v>705006</v>
      </c>
      <c r="F23" s="1" t="s">
        <v>80</v>
      </c>
    </row>
    <row r="24" spans="1:6">
      <c r="E24" s="1">
        <v>705007</v>
      </c>
      <c r="F24" s="1" t="s">
        <v>81</v>
      </c>
    </row>
    <row r="25" spans="1:6">
      <c r="E25" s="1">
        <v>705009</v>
      </c>
      <c r="F25" s="1" t="s">
        <v>82</v>
      </c>
    </row>
    <row r="26" spans="1:6">
      <c r="E26" s="1">
        <v>705010</v>
      </c>
      <c r="F26" s="1" t="s">
        <v>83</v>
      </c>
    </row>
    <row r="27" spans="1:6">
      <c r="E27" s="1">
        <v>706001</v>
      </c>
      <c r="F27" s="1" t="s">
        <v>84</v>
      </c>
    </row>
    <row r="28" spans="1:6">
      <c r="E28" s="1">
        <v>706002</v>
      </c>
      <c r="F28" s="1" t="s">
        <v>85</v>
      </c>
    </row>
    <row r="29" spans="1:6">
      <c r="E29" s="1">
        <v>706003</v>
      </c>
      <c r="F29" s="1" t="s">
        <v>86</v>
      </c>
    </row>
    <row r="30" spans="1:6">
      <c r="E30" s="1">
        <v>706004</v>
      </c>
      <c r="F30" s="1" t="s">
        <v>87</v>
      </c>
    </row>
    <row r="31" spans="1:6">
      <c r="E31" s="1">
        <v>707001</v>
      </c>
      <c r="F31" s="1" t="s">
        <v>88</v>
      </c>
    </row>
    <row r="32" spans="1:6">
      <c r="E32" s="1">
        <v>707002</v>
      </c>
      <c r="F32" s="1" t="s">
        <v>89</v>
      </c>
    </row>
    <row r="33" spans="5:6">
      <c r="E33" s="1">
        <v>707003</v>
      </c>
      <c r="F33" s="1" t="s">
        <v>90</v>
      </c>
    </row>
    <row r="34" spans="5:6">
      <c r="E34" s="1">
        <v>707004</v>
      </c>
      <c r="F34" s="1" t="s">
        <v>91</v>
      </c>
    </row>
    <row r="35" spans="5:6">
      <c r="E35" s="1">
        <v>707005</v>
      </c>
      <c r="F35" s="1" t="s">
        <v>92</v>
      </c>
    </row>
    <row r="36" spans="5:6">
      <c r="E36" s="1">
        <v>707006</v>
      </c>
      <c r="F36" s="1" t="s">
        <v>93</v>
      </c>
    </row>
    <row r="37" spans="5:6">
      <c r="E37" s="1">
        <v>707007</v>
      </c>
      <c r="F37" s="1" t="s">
        <v>94</v>
      </c>
    </row>
    <row r="38" spans="5:6">
      <c r="E38" s="1">
        <v>707008</v>
      </c>
      <c r="F38" s="1" t="s">
        <v>95</v>
      </c>
    </row>
    <row r="39" spans="5:6">
      <c r="E39" s="1">
        <v>708001</v>
      </c>
      <c r="F39" s="1" t="s">
        <v>96</v>
      </c>
    </row>
    <row r="40" spans="5:6">
      <c r="E40" s="1">
        <v>708003</v>
      </c>
      <c r="F40" s="1" t="s">
        <v>97</v>
      </c>
    </row>
    <row r="41" spans="5:6">
      <c r="E41" s="1">
        <v>708004</v>
      </c>
      <c r="F41" s="1" t="s">
        <v>98</v>
      </c>
    </row>
    <row r="42" spans="5:6">
      <c r="E42" s="1">
        <v>708005</v>
      </c>
      <c r="F42" s="1" t="s">
        <v>99</v>
      </c>
    </row>
    <row r="43" spans="5:6">
      <c r="E43" s="1">
        <v>708007</v>
      </c>
      <c r="F43" s="1" t="s">
        <v>100</v>
      </c>
    </row>
    <row r="44" spans="5:6">
      <c r="E44" s="1">
        <v>709001</v>
      </c>
      <c r="F44" s="1" t="s">
        <v>101</v>
      </c>
    </row>
    <row r="45" spans="5:6">
      <c r="E45" s="1">
        <v>709002</v>
      </c>
      <c r="F45" s="1" t="s">
        <v>102</v>
      </c>
    </row>
    <row r="46" spans="5:6">
      <c r="E46" s="1">
        <v>709003</v>
      </c>
      <c r="F46" s="1" t="s">
        <v>103</v>
      </c>
    </row>
    <row r="47" spans="5:6">
      <c r="E47" s="1">
        <v>709004</v>
      </c>
      <c r="F47" s="1" t="s">
        <v>104</v>
      </c>
    </row>
    <row r="48" spans="5:6">
      <c r="E48" s="1">
        <v>709005</v>
      </c>
      <c r="F48" s="1" t="s">
        <v>105</v>
      </c>
    </row>
    <row r="49" spans="5:6">
      <c r="E49" s="1">
        <v>709006</v>
      </c>
      <c r="F49" s="1" t="s">
        <v>106</v>
      </c>
    </row>
    <row r="50" spans="5:6">
      <c r="E50" s="1">
        <v>709007</v>
      </c>
      <c r="F50" s="1" t="s">
        <v>107</v>
      </c>
    </row>
    <row r="51" spans="5:6">
      <c r="E51" s="1">
        <v>709010</v>
      </c>
      <c r="F51" s="1" t="s">
        <v>108</v>
      </c>
    </row>
    <row r="52" spans="5:6">
      <c r="E52" s="1">
        <v>709011</v>
      </c>
      <c r="F52" s="1" t="s">
        <v>109</v>
      </c>
    </row>
    <row r="53" spans="5:6">
      <c r="E53" s="1">
        <v>804003</v>
      </c>
      <c r="F53" s="1" t="s">
        <v>110</v>
      </c>
    </row>
    <row r="54" spans="5:6">
      <c r="E54" s="1">
        <v>806001</v>
      </c>
      <c r="F54" s="1" t="s">
        <v>111</v>
      </c>
    </row>
    <row r="55" spans="5:6">
      <c r="E55" s="1">
        <v>806002</v>
      </c>
      <c r="F55" s="1" t="s">
        <v>112</v>
      </c>
    </row>
    <row r="56" spans="5:6">
      <c r="E56" s="1">
        <v>904001</v>
      </c>
      <c r="F56" s="1" t="s">
        <v>113</v>
      </c>
    </row>
    <row r="57" spans="5:6">
      <c r="E57" s="1">
        <v>905001</v>
      </c>
      <c r="F57" s="1" t="s">
        <v>114</v>
      </c>
    </row>
    <row r="58" spans="5:6">
      <c r="E58" s="1">
        <v>905002</v>
      </c>
      <c r="F58" s="1" t="s">
        <v>115</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2017-01-29T15:57:27Z</cp:lastPrinted>
  <dcterms:created xsi:type="dcterms:W3CDTF">2006-09-16T00:00:00Z</dcterms:created>
  <dcterms:modified xsi:type="dcterms:W3CDTF">2018-03-30T02:44:41Z</dcterms:modified>
</cp:coreProperties>
</file>